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/>
  <mc:AlternateContent xmlns:mc="http://schemas.openxmlformats.org/markup-compatibility/2006">
    <mc:Choice Requires="x15">
      <x15ac:absPath xmlns:x15ac="http://schemas.microsoft.com/office/spreadsheetml/2010/11/ac" url="/Users/kasai/Downloads/"/>
    </mc:Choice>
  </mc:AlternateContent>
  <xr:revisionPtr revIDLastSave="0" documentId="13_ncr:1_{532CE161-A6C8-7340-A376-B5C8156E63BB}" xr6:coauthVersionLast="47" xr6:coauthVersionMax="47" xr10:uidLastSave="{00000000-0000-0000-0000-000000000000}"/>
  <bookViews>
    <workbookView xWindow="8980" yWindow="500" windowWidth="19440" windowHeight="16000" xr2:uid="{9B1601C9-7DEC-4775-AD73-B62309CF8A01}"/>
  </bookViews>
  <sheets>
    <sheet name="請求書(記入例)" sheetId="7" r:id="rId1"/>
    <sheet name="請求書(フォーマット)" sheetId="13" r:id="rId2"/>
  </sheets>
  <externalReferences>
    <externalReference r:id="rId3"/>
  </externalReferences>
  <definedNames>
    <definedName name="_xlnm.Print_Area" localSheetId="1">'請求書(フォーマット)'!$A$1:$AQ$47</definedName>
    <definedName name="_xlnm.Print_Area" localSheetId="0">'請求書(記入例)'!$A$1:$AQ$47</definedName>
    <definedName name="ww">[1]!テーブル25[軽減あり]</definedName>
    <definedName name="印刷範囲" localSheetId="1">#REF!</definedName>
    <definedName name="印刷範囲" localSheetId="0">#REF!</definedName>
    <definedName name="印刷範囲">#REF!</definedName>
    <definedName name="軽減▼">[1]非表示!$D$2:$D$3</definedName>
    <definedName name="軽減あり">[1]!テーブル25[[#All],[軽減あり]]</definedName>
    <definedName name="軽減あり▲">[1]!テーブル25[軽減あり]</definedName>
    <definedName name="軽減なし">[1]!テーブル1[[#All],[軽減なし]]</definedName>
    <definedName name="軽減なし▼">[1]!テーブル1[軽減なし]</definedName>
    <definedName name="交際">[1]!テーブル3[交際費]</definedName>
    <definedName name="交際交際">[1]!テーブル3[[#All],[交際費]]</definedName>
    <definedName name="交際費">[1]!テーブル3[交際費]</definedName>
    <definedName name="交際費▼">[1]非表示!$C$2:$C$3</definedName>
    <definedName name="提案">[1]!テーブル25[[#All],[軽減あり]]</definedName>
    <definedName name="入力順" localSheetId="1">#REF!,#REF!,#REF!,#REF!,#REF!,#REF!,#REF!,#REF!,#REF!,#REF!,#REF!,#REF!,#REF!,#REF!,#REF!,#REF!,#REF!,#REF!,#REF!,#REF!,#REF!,#REF!,#REF!,#REF!,#REF!,#REF!,#REF!,#REF!,#REF!,#REF!,#REF!,#REF!</definedName>
    <definedName name="入力順" localSheetId="0">#REF!,#REF!,#REF!,#REF!,#REF!,#REF!,#REF!,#REF!,#REF!,#REF!,#REF!,#REF!,#REF!,#REF!,#REF!,#REF!,#REF!,#REF!,#REF!,#REF!,#REF!,#REF!,#REF!,#REF!,#REF!,#REF!,#REF!,#REF!,#REF!,#REF!,#REF!,#REF!</definedName>
    <definedName name="入力順">#REF!,#REF!,#REF!,#REF!,#REF!,#REF!,#REF!,#REF!,#REF!,#REF!,#REF!,#REF!,#REF!,#REF!,#REF!,#REF!,#REF!,#REF!,#REF!,#REF!,#REF!,#REF!,#REF!,#REF!,#REF!,#REF!,#REF!,#REF!,#REF!,#REF!,#REF!,#REF!</definedName>
    <definedName name="平原">[1]!テーブル25[[#All],[軽減あり]]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0" i="13" l="1"/>
  <c r="AJ42" i="13" s="1"/>
  <c r="AJ39" i="13"/>
  <c r="AJ38" i="13"/>
  <c r="AP28" i="13"/>
  <c r="AP27" i="13"/>
  <c r="AP14" i="13"/>
  <c r="AJ40" i="7"/>
  <c r="AJ42" i="7" s="1"/>
  <c r="AJ39" i="7"/>
  <c r="AJ38" i="7"/>
  <c r="AJ41" i="7" s="1"/>
  <c r="AP28" i="7"/>
  <c r="AP27" i="7"/>
  <c r="AP14" i="7"/>
  <c r="U26" i="13" l="1"/>
  <c r="AJ41" i="13"/>
  <c r="AJ43" i="13" s="1"/>
  <c r="B23" i="13" s="1"/>
  <c r="U25" i="7"/>
  <c r="AJ43" i="7"/>
  <c r="B23" i="7" s="1"/>
  <c r="Q25" i="13" l="1"/>
  <c r="J25" i="13"/>
  <c r="D25" i="13"/>
  <c r="Q25" i="7"/>
  <c r="D25" i="7"/>
  <c r="J25" i="7"/>
</calcChain>
</file>

<file path=xl/sharedStrings.xml><?xml version="1.0" encoding="utf-8"?>
<sst xmlns="http://schemas.openxmlformats.org/spreadsheetml/2006/main" count="155" uniqueCount="72">
  <si>
    <t>請   求   書</t>
    <rPh sb="8" eb="9">
      <t>ショ</t>
    </rPh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</si>
  <si>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8"/>
        <rFont val="Meiryo UI"/>
        <family val="3"/>
        <charset val="128"/>
      </rPr>
      <t>請求日:</t>
    </r>
    <rPh sb="1" eb="3">
      <t>セイキュウ</t>
    </rPh>
    <rPh sb="3" eb="4">
      <t>ヒ</t>
    </rPh>
    <phoneticPr fontId="6"/>
  </si>
  <si>
    <t>年</t>
    <rPh sb="0" eb="1">
      <t>ネン</t>
    </rPh>
    <phoneticPr fontId="6"/>
  </si>
  <si>
    <t>月</t>
    <phoneticPr fontId="6"/>
  </si>
  <si>
    <t>日</t>
    <rPh sb="0" eb="1">
      <t>ヒ</t>
    </rPh>
    <phoneticPr fontId="6"/>
  </si>
  <si>
    <t>INVOICE</t>
    <phoneticPr fontId="6"/>
  </si>
  <si>
    <t>請求番号(任意):</t>
    <phoneticPr fontId="6"/>
  </si>
  <si>
    <r>
      <rPr>
        <sz val="9"/>
        <color rgb="FFFF0000"/>
        <rFont val="Meiryo UI"/>
        <family val="3"/>
        <charset val="128"/>
      </rPr>
      <t>＊印は必須項目です。必ずご入力ください。</t>
    </r>
    <r>
      <rPr>
        <sz val="9"/>
        <rFont val="Meiryo UI"/>
        <family val="3"/>
        <charset val="128"/>
      </rPr>
      <t xml:space="preserve">
（手書きの場合は消えない黒のボールペンを使用してください）</t>
    </r>
    <phoneticPr fontId="6"/>
  </si>
  <si>
    <t xml:space="preserve">株式会社ギークピクチュアズ </t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</si>
  <si>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8"/>
        <color theme="1"/>
        <rFont val="Meiryo UI"/>
        <family val="3"/>
        <charset val="128"/>
      </rPr>
      <t>請求者名</t>
    </r>
    <rPh sb="1" eb="3">
      <t>セイキュウ</t>
    </rPh>
    <rPh sb="3" eb="4">
      <t>メイ</t>
    </rPh>
    <phoneticPr fontId="6"/>
  </si>
  <si>
    <t>山田 太郎</t>
    <phoneticPr fontId="3"/>
  </si>
  <si>
    <t>㊞</t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</si>
  <si>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12"/>
        <color theme="1"/>
        <rFont val="Meiryo UI"/>
        <family val="3"/>
        <charset val="128"/>
      </rPr>
      <t>担当：</t>
    </r>
    <rPh sb="1" eb="3">
      <t>タントウ</t>
    </rPh>
    <phoneticPr fontId="6"/>
  </si>
  <si>
    <t>義郁</t>
    <phoneticPr fontId="3"/>
  </si>
  <si>
    <t>様</t>
    <rPh sb="0" eb="1">
      <t>サマ</t>
    </rPh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</si>
  <si>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color theme="1"/>
        <rFont val="Meiryo UI"/>
        <family val="3"/>
        <charset val="128"/>
      </rPr>
      <t>住所</t>
    </r>
    <phoneticPr fontId="6"/>
  </si>
  <si>
    <t>〒</t>
    <phoneticPr fontId="6"/>
  </si>
  <si>
    <t>－</t>
    <phoneticPr fontId="3"/>
  </si>
  <si>
    <t>0001</t>
    <phoneticPr fontId="3"/>
  </si>
  <si>
    <t>東京都〇〇区〇〇1-51-25 
〇〇〇〇マンション101</t>
    <phoneticPr fontId="3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</si>
  <si>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color theme="1"/>
        <rFont val="Meiryo UI"/>
        <family val="3"/>
        <charset val="128"/>
      </rPr>
      <t>作品番号</t>
    </r>
    <rPh sb="1" eb="3">
      <t>サクヒン</t>
    </rPh>
    <rPh sb="2" eb="4">
      <t>バンゴウ</t>
    </rPh>
    <phoneticPr fontId="6"/>
  </si>
  <si>
    <t>24A000</t>
    <phoneticPr fontId="3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</si>
  <si>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color theme="1"/>
        <rFont val="Meiryo UI"/>
        <family val="3"/>
        <charset val="128"/>
      </rPr>
      <t>作 品 名</t>
    </r>
    <phoneticPr fontId="6"/>
  </si>
  <si>
    <t>ギークウォーター2024 TVCM</t>
    <phoneticPr fontId="3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</si>
  <si>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color theme="1"/>
        <rFont val="Meiryo UI"/>
        <family val="3"/>
        <charset val="128"/>
      </rPr>
      <t>TEL</t>
    </r>
    <phoneticPr fontId="6"/>
  </si>
  <si>
    <t>090</t>
    <phoneticPr fontId="3"/>
  </si>
  <si>
    <t>－</t>
    <phoneticPr fontId="6"/>
  </si>
  <si>
    <t>1234</t>
    <phoneticPr fontId="3"/>
  </si>
  <si>
    <t>5678</t>
    <phoneticPr fontId="3"/>
  </si>
  <si>
    <t>FAX</t>
    <phoneticPr fontId="6"/>
  </si>
  <si>
    <t>03</t>
    <phoneticPr fontId="3"/>
  </si>
  <si>
    <t>Mail</t>
  </si>
  <si>
    <t>abc@gmail.co.jp</t>
    <phoneticPr fontId="3"/>
  </si>
  <si>
    <t>登録番号</t>
    <rPh sb="0" eb="2">
      <t>トウロク</t>
    </rPh>
    <rPh sb="2" eb="4">
      <t>バンゴウ</t>
    </rPh>
    <phoneticPr fontId="6"/>
  </si>
  <si>
    <t>Ｔ</t>
  </si>
  <si>
    <t>－</t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</si>
  <si>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rFont val="Meiryo UI"/>
        <family val="3"/>
        <charset val="128"/>
      </rPr>
      <t>振込先</t>
    </r>
    <rPh sb="1" eb="3">
      <t>フリコミ</t>
    </rPh>
    <rPh sb="3" eb="4">
      <t>サキ</t>
    </rPh>
    <phoneticPr fontId="6"/>
  </si>
  <si>
    <t>○○</t>
    <phoneticPr fontId="3"/>
  </si>
  <si>
    <t>銀行</t>
    <rPh sb="0" eb="2">
      <t>ギンコウ</t>
    </rPh>
    <phoneticPr fontId="6"/>
  </si>
  <si>
    <t>金融機関コード</t>
    <rPh sb="0" eb="2">
      <t>キンユウ</t>
    </rPh>
    <rPh sb="2" eb="4">
      <t>キカン</t>
    </rPh>
    <phoneticPr fontId="6"/>
  </si>
  <si>
    <t>信金</t>
    <rPh sb="0" eb="2">
      <t>シンキン</t>
    </rPh>
    <phoneticPr fontId="6"/>
  </si>
  <si>
    <t>信組</t>
    <rPh sb="0" eb="2">
      <t>シンクミ</t>
    </rPh>
    <phoneticPr fontId="6"/>
  </si>
  <si>
    <t>本店</t>
    <rPh sb="0" eb="2">
      <t>ホンテン</t>
    </rPh>
    <phoneticPr fontId="6"/>
  </si>
  <si>
    <t>支店コード</t>
    <rPh sb="0" eb="2">
      <t>シテン</t>
    </rPh>
    <phoneticPr fontId="6"/>
  </si>
  <si>
    <t>預金種別</t>
    <rPh sb="0" eb="2">
      <t>ヨキン</t>
    </rPh>
    <rPh sb="2" eb="4">
      <t>シュベツ</t>
    </rPh>
    <phoneticPr fontId="6"/>
  </si>
  <si>
    <t>下記の通り、ご請求申し上げます。</t>
    <phoneticPr fontId="6"/>
  </si>
  <si>
    <t>支店</t>
    <rPh sb="0" eb="2">
      <t>シテン</t>
    </rPh>
    <phoneticPr fontId="6"/>
  </si>
  <si>
    <t>普通</t>
    <rPh sb="0" eb="2">
      <t>フツウ</t>
    </rPh>
    <phoneticPr fontId="3"/>
  </si>
  <si>
    <t>出張所</t>
    <rPh sb="0" eb="2">
      <t>シュッチョウ</t>
    </rPh>
    <rPh sb="2" eb="3">
      <t>ジョ</t>
    </rPh>
    <phoneticPr fontId="6"/>
  </si>
  <si>
    <t>当座</t>
    <rPh sb="0" eb="2">
      <t>トウザ</t>
    </rPh>
    <phoneticPr fontId="3"/>
  </si>
  <si>
    <t>請求金額合計</t>
    <rPh sb="4" eb="6">
      <t>ゴウケイ</t>
    </rPh>
    <phoneticPr fontId="6"/>
  </si>
  <si>
    <t>口座番号</t>
    <phoneticPr fontId="6"/>
  </si>
  <si>
    <t>カナ</t>
    <phoneticPr fontId="6"/>
  </si>
  <si>
    <t>ヤマダ タロウ</t>
    <phoneticPr fontId="6"/>
  </si>
  <si>
    <t>口座名義</t>
    <phoneticPr fontId="6"/>
  </si>
  <si>
    <t>山田 太郎</t>
    <rPh sb="0" eb="2">
      <t>ヤマダ</t>
    </rPh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</si>
  <si>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10"/>
        <rFont val="Meiryo UI"/>
        <family val="3"/>
        <charset val="128"/>
      </rPr>
      <t>日 付</t>
    </r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</si>
  <si>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10"/>
        <rFont val="Meiryo UI"/>
        <family val="3"/>
        <charset val="128"/>
      </rPr>
      <t>内 容</t>
    </r>
    <rPh sb="1" eb="2">
      <t>ナイ</t>
    </rPh>
    <rPh sb="3" eb="4">
      <t>カタチ</t>
    </rPh>
    <phoneticPr fontId="6"/>
  </si>
  <si>
    <r>
      <rPr>
        <b/>
        <sz val="10"/>
        <color rgb="FFFF0000"/>
        <rFont val="Meiryo UI"/>
        <family val="3"/>
        <charset val="128"/>
      </rPr>
      <t>＊</t>
    </r>
    <r>
      <rPr>
        <b/>
        <sz val="9"/>
        <rFont val="Meiryo UI"/>
        <family val="2"/>
        <charset val="128"/>
      </rPr>
      <t>区 分</t>
    </r>
    <rPh sb="1" eb="4">
      <t>クブン</t>
    </rPh>
    <phoneticPr fontId="6"/>
  </si>
  <si>
    <r>
      <rPr>
        <b/>
        <sz val="11"/>
        <color rgb="FFFF0000"/>
        <rFont val="Meiryo UI"/>
        <family val="3"/>
        <charset val="128"/>
      </rPr>
      <t>＊</t>
    </r>
    <r>
      <rPr>
        <b/>
        <sz val="10"/>
        <rFont val="Meiryo UI"/>
        <family val="3"/>
        <charset val="128"/>
      </rPr>
      <t>金　額</t>
    </r>
    <rPh sb="1" eb="2">
      <t>キン</t>
    </rPh>
    <rPh sb="3" eb="4">
      <t>ガク</t>
    </rPh>
    <phoneticPr fontId="6"/>
  </si>
  <si>
    <t>撮影人件費</t>
    <phoneticPr fontId="3"/>
  </si>
  <si>
    <t>課税</t>
    <rPh sb="0" eb="2">
      <t>カゼイ</t>
    </rPh>
    <phoneticPr fontId="6"/>
  </si>
  <si>
    <t>免税</t>
    <rPh sb="0" eb="2">
      <t>メンゼイ</t>
    </rPh>
    <phoneticPr fontId="6"/>
  </si>
  <si>
    <t>電車代（○○線 ○○～○○）</t>
    <rPh sb="0" eb="2">
      <t>デンシャ</t>
    </rPh>
    <rPh sb="2" eb="3">
      <t>ダイ</t>
    </rPh>
    <rPh sb="4" eb="7">
      <t>マルマルセン</t>
    </rPh>
    <phoneticPr fontId="3"/>
  </si>
  <si>
    <t>経費</t>
    <rPh sb="0" eb="2">
      <t>ケイヒ</t>
    </rPh>
    <phoneticPr fontId="6"/>
  </si>
  <si>
    <t>駐車場代</t>
    <phoneticPr fontId="3"/>
  </si>
  <si>
    <t>タクシー代（○○～○○）</t>
    <rPh sb="4" eb="5">
      <t>ダイ</t>
    </rPh>
    <phoneticPr fontId="3"/>
  </si>
  <si>
    <t>小　計</t>
    <rPh sb="0" eb="1">
      <t>ショウ</t>
    </rPh>
    <rPh sb="2" eb="3">
      <t>ケイ</t>
    </rPh>
    <phoneticPr fontId="6"/>
  </si>
  <si>
    <t>消費税</t>
    <rPh sb="0" eb="3">
      <t>ショウヒゼイ</t>
    </rPh>
    <phoneticPr fontId="6"/>
  </si>
  <si>
    <t>課税10%</t>
    <rPh sb="0" eb="2">
      <t>カゼイ</t>
    </rPh>
    <phoneticPr fontId="6"/>
  </si>
  <si>
    <t>合　計</t>
    <rPh sb="0" eb="1">
      <t>ゴウ</t>
    </rPh>
    <rPh sb="2" eb="3">
      <t>ケイ</t>
    </rPh>
    <phoneticPr fontId="6"/>
  </si>
  <si>
    <t>Ver.202403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</si>
</sst>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F800]dddd\,\ mmmm\ dd\,\ yyyy"/>
    <numFmt numFmtId="178" formatCode="[$￥-411]#,##0;[Red]\-[$￥-411]#,##0"/>
    <numFmt numFmtId="179" formatCode="yyyy/m/d;@"/>
  </numFmts>
  <fonts count="4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theme="1"/>
      <name val="Meiryo UI"/>
      <family val="3"/>
      <charset val="128"/>
    </font>
    <font>
      <b/>
      <sz val="9"/>
      <name val="Meiryo UI"/>
      <family val="3"/>
      <charset val="128"/>
    </font>
    <font>
      <b/>
      <sz val="6"/>
      <name val="Meiryo UI"/>
      <family val="3"/>
      <charset val="128"/>
    </font>
    <font>
      <b/>
      <sz val="1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"/>
      <name val="MS PGothic"/>
      <family val="2"/>
      <charset val="1"/>
    </font>
    <font>
      <b/>
      <sz val="12"/>
      <name val="Meiryo UI"/>
      <family val="3"/>
      <charset val="128"/>
    </font>
    <font>
      <sz val="6"/>
      <name val="Meiryo UI"/>
      <family val="3"/>
      <charset val="128"/>
    </font>
    <font>
      <sz val="7"/>
      <name val="Meiryo UI"/>
      <family val="3"/>
      <charset val="128"/>
    </font>
    <font>
      <b/>
      <sz val="6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7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name val="Meiryo UI"/>
      <family val="3"/>
      <charset val="128"/>
    </font>
    <font>
      <b/>
      <sz val="8"/>
      <color theme="1" tint="0.34998626667073579"/>
      <name val="Meiryo UI"/>
      <family val="3"/>
      <charset val="128"/>
    </font>
    <font>
      <sz val="9"/>
      <name val="BIZ UDPゴシック"/>
      <family val="3"/>
      <charset val="128"/>
    </font>
    <font>
      <b/>
      <sz val="9"/>
      <name val="Meiryo UI"/>
      <family val="2"/>
      <charset val="128"/>
    </font>
    <font>
      <b/>
      <sz val="16"/>
      <name val="Meiryo UI"/>
      <family val="3"/>
      <charset val="128"/>
    </font>
    <font>
      <sz val="9"/>
      <color theme="1" tint="0.34998626667073579"/>
      <name val="Meiryo UI"/>
      <family val="3"/>
      <charset val="128"/>
    </font>
    <font>
      <b/>
      <sz val="9"/>
      <color theme="1"/>
      <name val="Meiryo UI"/>
      <family val="2"/>
      <charset val="128"/>
    </font>
    <font>
      <b/>
      <sz val="8"/>
      <color theme="1" tint="0.34998626667073579"/>
      <name val="Arial Black"/>
      <family val="2"/>
    </font>
    <font>
      <b/>
      <sz val="8"/>
      <color rgb="FFFF0000"/>
      <name val="Meiryo UI"/>
      <family val="3"/>
      <charset val="128"/>
    </font>
    <font>
      <b/>
      <sz val="18"/>
      <name val="Meiryo UI"/>
      <family val="3"/>
      <charset val="128"/>
    </font>
    <font>
      <b/>
      <sz val="20"/>
      <name val="Meiryo UI"/>
      <family val="3"/>
      <charset val="128"/>
    </font>
    <font>
      <b/>
      <sz val="20"/>
      <color theme="1" tint="0.249977111117893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6"/>
      <color theme="0"/>
      <name val="Meiryo UI"/>
      <family val="3"/>
      <charset val="128"/>
    </font>
    <font>
      <b/>
      <sz val="10"/>
      <color theme="1" tint="0.34998626667073579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rgb="FFFF99CC"/>
      </patternFill>
    </fill>
    <fill>
      <patternFill patternType="solid">
        <fgColor theme="1" tint="0.3499862666707357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16" fillId="0" borderId="0"/>
    <xf numFmtId="38" fontId="1" fillId="0" borderId="0" applyFont="0" applyFill="0" applyBorder="0" applyAlignment="0" applyProtection="0">
      <alignment vertical="center"/>
    </xf>
    <xf numFmtId="0" fontId="16" fillId="0" borderId="0"/>
  </cellStyleXfs>
  <cellXfs count="249">
    <xf numFmtId="0" fontId="0" fillId="0" borderId="0" xfId="0">
      <alignment vertical="center"/>
    </xf>
    <xf numFmtId="0" fontId="11" fillId="0" borderId="0" xfId="3" applyFont="1"/>
    <xf numFmtId="0" fontId="11" fillId="0" borderId="0" xfId="3" applyFont="1" applyAlignment="1">
      <alignment vertical="center" wrapText="1"/>
    </xf>
    <xf numFmtId="0" fontId="9" fillId="0" borderId="0" xfId="3" applyFont="1" applyAlignment="1">
      <alignment vertical="center"/>
    </xf>
    <xf numFmtId="178" fontId="11" fillId="0" borderId="0" xfId="3" applyNumberFormat="1" applyFont="1" applyAlignment="1">
      <alignment horizontal="right" vertical="center"/>
    </xf>
    <xf numFmtId="178" fontId="18" fillId="0" borderId="0" xfId="3" applyNumberFormat="1" applyFont="1" applyAlignment="1">
      <alignment horizontal="right" vertical="center"/>
    </xf>
    <xf numFmtId="178" fontId="24" fillId="0" borderId="0" xfId="3" applyNumberFormat="1" applyFont="1" applyAlignment="1">
      <alignment horizontal="right" vertical="center" shrinkToFit="1"/>
    </xf>
    <xf numFmtId="0" fontId="24" fillId="0" borderId="0" xfId="3" applyFont="1" applyAlignment="1">
      <alignment horizontal="center" vertical="center"/>
    </xf>
    <xf numFmtId="0" fontId="24" fillId="0" borderId="0" xfId="3" applyFont="1"/>
    <xf numFmtId="0" fontId="26" fillId="0" borderId="0" xfId="3" applyFont="1"/>
    <xf numFmtId="178" fontId="26" fillId="0" borderId="0" xfId="3" applyNumberFormat="1" applyFont="1" applyAlignment="1">
      <alignment vertical="center" shrinkToFit="1"/>
    </xf>
    <xf numFmtId="0" fontId="24" fillId="0" borderId="0" xfId="3" applyFont="1" applyAlignment="1">
      <alignment horizontal="left"/>
    </xf>
    <xf numFmtId="178" fontId="25" fillId="0" borderId="0" xfId="3" applyNumberFormat="1" applyFont="1" applyAlignment="1">
      <alignment horizontal="left"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5" fillId="0" borderId="0" xfId="3" applyFont="1"/>
    <xf numFmtId="0" fontId="25" fillId="0" borderId="0" xfId="3" applyFont="1"/>
    <xf numFmtId="178" fontId="25" fillId="0" borderId="0" xfId="3" applyNumberFormat="1" applyFont="1" applyAlignment="1">
      <alignment horizontal="right" vertical="center" shrinkToFit="1"/>
    </xf>
    <xf numFmtId="178" fontId="25" fillId="0" borderId="0" xfId="3" applyNumberFormat="1" applyFont="1" applyAlignment="1">
      <alignment vertical="center" shrinkToFit="1"/>
    </xf>
    <xf numFmtId="0" fontId="9" fillId="0" borderId="0" xfId="3" applyFont="1"/>
    <xf numFmtId="178" fontId="9" fillId="0" borderId="0" xfId="3" applyNumberFormat="1" applyFont="1" applyAlignment="1">
      <alignment vertical="center" shrinkToFit="1"/>
    </xf>
    <xf numFmtId="178" fontId="5" fillId="0" borderId="0" xfId="3" applyNumberFormat="1" applyFont="1" applyAlignment="1">
      <alignment horizontal="right" vertical="center" shrinkToFit="1"/>
    </xf>
    <xf numFmtId="179" fontId="9" fillId="0" borderId="0" xfId="3" applyNumberFormat="1" applyFont="1" applyAlignment="1">
      <alignment vertical="center" shrinkToFit="1"/>
    </xf>
    <xf numFmtId="0" fontId="5" fillId="0" borderId="0" xfId="3" applyFont="1" applyAlignment="1">
      <alignment horizontal="right" vertical="top"/>
    </xf>
    <xf numFmtId="9" fontId="27" fillId="0" borderId="0" xfId="3" applyNumberFormat="1" applyFont="1"/>
    <xf numFmtId="178" fontId="28" fillId="0" borderId="0" xfId="3" applyNumberFormat="1" applyFont="1" applyAlignment="1">
      <alignment vertical="center" shrinkToFit="1"/>
    </xf>
    <xf numFmtId="0" fontId="27" fillId="0" borderId="0" xfId="3" applyFont="1" applyAlignment="1">
      <alignment horizontal="center"/>
    </xf>
    <xf numFmtId="0" fontId="4" fillId="0" borderId="1" xfId="3" applyFont="1" applyBorder="1" applyAlignment="1">
      <alignment vertical="center"/>
    </xf>
    <xf numFmtId="0" fontId="4" fillId="0" borderId="9" xfId="3" applyFont="1" applyBorder="1" applyAlignment="1">
      <alignment vertical="center"/>
    </xf>
    <xf numFmtId="0" fontId="19" fillId="0" borderId="8" xfId="2" applyFont="1" applyBorder="1">
      <alignment vertical="center"/>
    </xf>
    <xf numFmtId="0" fontId="4" fillId="0" borderId="3" xfId="3" applyFont="1" applyBorder="1" applyAlignment="1">
      <alignment vertical="center"/>
    </xf>
    <xf numFmtId="0" fontId="4" fillId="0" borderId="5" xfId="3" applyFont="1" applyBorder="1" applyAlignment="1">
      <alignment vertical="center"/>
    </xf>
    <xf numFmtId="0" fontId="19" fillId="0" borderId="6" xfId="2" applyFont="1" applyBorder="1">
      <alignment vertical="center"/>
    </xf>
    <xf numFmtId="0" fontId="19" fillId="0" borderId="4" xfId="2" applyFont="1" applyBorder="1">
      <alignment vertical="center"/>
    </xf>
    <xf numFmtId="0" fontId="13" fillId="0" borderId="0" xfId="3" applyFont="1"/>
    <xf numFmtId="0" fontId="11" fillId="0" borderId="0" xfId="3" applyFont="1" applyAlignment="1">
      <alignment horizontal="left" indent="1"/>
    </xf>
    <xf numFmtId="0" fontId="14" fillId="0" borderId="0" xfId="2" applyFont="1" applyAlignment="1">
      <alignment horizontal="center" vertical="center"/>
    </xf>
    <xf numFmtId="0" fontId="31" fillId="0" borderId="0" xfId="3" applyFont="1"/>
    <xf numFmtId="0" fontId="11" fillId="0" borderId="14" xfId="3" applyFont="1" applyBorder="1" applyAlignment="1" applyProtection="1">
      <alignment horizontal="center" vertical="center"/>
      <protection locked="0"/>
    </xf>
    <xf numFmtId="0" fontId="11" fillId="0" borderId="13" xfId="3" applyFont="1" applyBorder="1" applyAlignment="1" applyProtection="1">
      <alignment horizontal="center" vertical="center"/>
      <protection locked="0"/>
    </xf>
    <xf numFmtId="0" fontId="11" fillId="0" borderId="13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 shrinkToFit="1"/>
    </xf>
    <xf numFmtId="49" fontId="11" fillId="0" borderId="2" xfId="3" applyNumberFormat="1" applyFont="1" applyBorder="1" applyAlignment="1">
      <alignment vertical="center" shrinkToFit="1"/>
    </xf>
    <xf numFmtId="0" fontId="11" fillId="0" borderId="3" xfId="3" applyFont="1" applyBorder="1"/>
    <xf numFmtId="49" fontId="14" fillId="0" borderId="3" xfId="2" quotePrefix="1" applyNumberFormat="1" applyFont="1" applyBorder="1" applyAlignment="1">
      <alignment horizontal="center" vertical="center"/>
    </xf>
    <xf numFmtId="49" fontId="14" fillId="0" borderId="3" xfId="2" applyNumberFormat="1" applyFont="1" applyBorder="1" applyAlignment="1">
      <alignment horizontal="center" vertical="center"/>
    </xf>
    <xf numFmtId="0" fontId="11" fillId="0" borderId="3" xfId="3" applyFont="1" applyBorder="1" applyAlignment="1">
      <alignment vertical="center"/>
    </xf>
    <xf numFmtId="0" fontId="17" fillId="0" borderId="0" xfId="3" applyFont="1" applyAlignment="1">
      <alignment vertical="center"/>
    </xf>
    <xf numFmtId="0" fontId="33" fillId="0" borderId="0" xfId="3" applyFont="1" applyAlignment="1">
      <alignment vertical="top" wrapText="1"/>
    </xf>
    <xf numFmtId="0" fontId="34" fillId="0" borderId="0" xfId="3" applyFont="1" applyAlignment="1">
      <alignment vertical="center"/>
    </xf>
    <xf numFmtId="0" fontId="35" fillId="0" borderId="0" xfId="3" applyFont="1"/>
    <xf numFmtId="0" fontId="36" fillId="0" borderId="0" xfId="3" applyFont="1" applyAlignment="1">
      <alignment vertical="center"/>
    </xf>
    <xf numFmtId="176" fontId="15" fillId="0" borderId="1" xfId="2" applyNumberFormat="1" applyFont="1" applyBorder="1" applyAlignment="1"/>
    <xf numFmtId="0" fontId="37" fillId="0" borderId="0" xfId="3" applyFont="1" applyAlignment="1">
      <alignment vertical="center"/>
    </xf>
    <xf numFmtId="0" fontId="12" fillId="0" borderId="0" xfId="2" applyFont="1" applyAlignment="1">
      <alignment wrapText="1" shrinkToFit="1"/>
    </xf>
    <xf numFmtId="0" fontId="21" fillId="0" borderId="0" xfId="3" applyFont="1" applyAlignment="1">
      <alignment vertical="center"/>
    </xf>
    <xf numFmtId="178" fontId="30" fillId="0" borderId="0" xfId="3" applyNumberFormat="1" applyFont="1" applyAlignment="1">
      <alignment horizontal="center" vertical="center" shrinkToFit="1"/>
    </xf>
    <xf numFmtId="0" fontId="11" fillId="0" borderId="0" xfId="3" applyFont="1" applyAlignment="1">
      <alignment horizontal="center" vertical="center"/>
    </xf>
    <xf numFmtId="0" fontId="17" fillId="0" borderId="0" xfId="3" applyFont="1"/>
    <xf numFmtId="0" fontId="11" fillId="0" borderId="5" xfId="3" applyFont="1" applyBorder="1" applyAlignment="1">
      <alignment vertical="top"/>
    </xf>
    <xf numFmtId="0" fontId="11" fillId="0" borderId="0" xfId="3" applyFont="1" applyAlignment="1">
      <alignment vertical="center"/>
    </xf>
    <xf numFmtId="49" fontId="11" fillId="0" borderId="3" xfId="3" applyNumberFormat="1" applyFont="1" applyBorder="1" applyAlignment="1">
      <alignment vertical="center"/>
    </xf>
    <xf numFmtId="0" fontId="11" fillId="0" borderId="0" xfId="3" applyFont="1" applyAlignment="1">
      <alignment horizontal="center" vertical="center" shrinkToFit="1"/>
    </xf>
    <xf numFmtId="0" fontId="11" fillId="0" borderId="0" xfId="3" applyFont="1" applyAlignment="1">
      <alignment horizontal="center" vertical="center" wrapText="1" shrinkToFit="1"/>
    </xf>
    <xf numFmtId="176" fontId="15" fillId="0" borderId="1" xfId="2" applyNumberFormat="1" applyFont="1" applyBorder="1" applyAlignment="1">
      <alignment horizontal="right"/>
    </xf>
    <xf numFmtId="0" fontId="14" fillId="0" borderId="4" xfId="2" applyFont="1" applyBorder="1">
      <alignment vertical="center"/>
    </xf>
    <xf numFmtId="0" fontId="4" fillId="0" borderId="0" xfId="3" applyFont="1" applyAlignment="1">
      <alignment vertical="center"/>
    </xf>
    <xf numFmtId="178" fontId="11" fillId="0" borderId="0" xfId="3" applyNumberFormat="1" applyFont="1" applyAlignment="1">
      <alignment vertical="top"/>
    </xf>
    <xf numFmtId="178" fontId="13" fillId="0" borderId="0" xfId="3" applyNumberFormat="1" applyFont="1" applyAlignment="1">
      <alignment vertical="top"/>
    </xf>
    <xf numFmtId="0" fontId="23" fillId="0" borderId="0" xfId="3" applyFont="1" applyAlignment="1">
      <alignment horizontal="left" shrinkToFit="1"/>
    </xf>
    <xf numFmtId="178" fontId="11" fillId="0" borderId="0" xfId="3" applyNumberFormat="1" applyFont="1" applyAlignment="1">
      <alignment horizontal="center" vertical="top"/>
    </xf>
    <xf numFmtId="178" fontId="11" fillId="0" borderId="0" xfId="3" applyNumberFormat="1" applyFont="1" applyAlignment="1">
      <alignment horizontal="left" vertical="top" shrinkToFit="1"/>
    </xf>
    <xf numFmtId="0" fontId="10" fillId="0" borderId="0" xfId="3" applyFont="1"/>
    <xf numFmtId="178" fontId="11" fillId="0" borderId="0" xfId="3" applyNumberFormat="1" applyFont="1" applyAlignment="1">
      <alignment horizontal="left" vertical="center"/>
    </xf>
    <xf numFmtId="178" fontId="11" fillId="0" borderId="0" xfId="3" applyNumberFormat="1" applyFont="1" applyAlignment="1">
      <alignment vertical="center"/>
    </xf>
    <xf numFmtId="0" fontId="11" fillId="0" borderId="0" xfId="3" applyFont="1" applyAlignment="1">
      <alignment horizontal="center"/>
    </xf>
    <xf numFmtId="178" fontId="30" fillId="0" borderId="5" xfId="3" applyNumberFormat="1" applyFont="1" applyBorder="1" applyAlignment="1">
      <alignment horizontal="center" vertical="center" shrinkToFit="1"/>
    </xf>
    <xf numFmtId="178" fontId="30" fillId="0" borderId="3" xfId="3" applyNumberFormat="1" applyFont="1" applyBorder="1" applyAlignment="1">
      <alignment horizontal="center" vertical="center" shrinkToFit="1"/>
    </xf>
    <xf numFmtId="178" fontId="30" fillId="0" borderId="4" xfId="3" applyNumberFormat="1" applyFont="1" applyBorder="1" applyAlignment="1">
      <alignment horizontal="center" vertical="center" shrinkToFit="1"/>
    </xf>
    <xf numFmtId="178" fontId="30" fillId="0" borderId="9" xfId="3" applyNumberFormat="1" applyFont="1" applyBorder="1" applyAlignment="1">
      <alignment horizontal="center" vertical="center" shrinkToFit="1"/>
    </xf>
    <xf numFmtId="178" fontId="30" fillId="0" borderId="1" xfId="3" applyNumberFormat="1" applyFont="1" applyBorder="1" applyAlignment="1">
      <alignment horizontal="center" vertical="center" shrinkToFit="1"/>
    </xf>
    <xf numFmtId="178" fontId="30" fillId="0" borderId="8" xfId="3" applyNumberFormat="1" applyFont="1" applyBorder="1" applyAlignment="1">
      <alignment horizontal="center" vertical="center" shrinkToFit="1"/>
    </xf>
    <xf numFmtId="179" fontId="11" fillId="0" borderId="11" xfId="3" applyNumberFormat="1" applyFont="1" applyBorder="1" applyAlignment="1" applyProtection="1">
      <alignment horizontal="center" vertical="center" shrinkToFit="1"/>
      <protection locked="0"/>
    </xf>
    <xf numFmtId="179" fontId="11" fillId="0" borderId="2" xfId="3" applyNumberFormat="1" applyFont="1" applyBorder="1" applyAlignment="1" applyProtection="1">
      <alignment horizontal="center" vertical="center" shrinkToFit="1"/>
      <protection locked="0"/>
    </xf>
    <xf numFmtId="179" fontId="11" fillId="0" borderId="10" xfId="3" applyNumberFormat="1" applyFont="1" applyBorder="1" applyAlignment="1" applyProtection="1">
      <alignment horizontal="center" vertical="center" shrinkToFit="1"/>
      <protection locked="0"/>
    </xf>
    <xf numFmtId="0" fontId="11" fillId="0" borderId="15" xfId="3" applyFont="1" applyBorder="1" applyAlignment="1" applyProtection="1">
      <alignment horizontal="left" vertical="center" shrinkToFit="1"/>
      <protection locked="0"/>
    </xf>
    <xf numFmtId="9" fontId="11" fillId="0" borderId="11" xfId="3" applyNumberFormat="1" applyFont="1" applyBorder="1" applyAlignment="1" applyProtection="1">
      <alignment horizontal="center" vertical="center" shrinkToFit="1"/>
      <protection locked="0"/>
    </xf>
    <xf numFmtId="9" fontId="11" fillId="0" borderId="2" xfId="3" applyNumberFormat="1" applyFont="1" applyBorder="1" applyAlignment="1" applyProtection="1">
      <alignment horizontal="center" vertical="center" shrinkToFit="1"/>
      <protection locked="0"/>
    </xf>
    <xf numFmtId="9" fontId="11" fillId="0" borderId="10" xfId="3" applyNumberFormat="1" applyFont="1" applyBorder="1" applyAlignment="1" applyProtection="1">
      <alignment horizontal="center" vertical="center" shrinkToFit="1"/>
      <protection locked="0"/>
    </xf>
    <xf numFmtId="178" fontId="11" fillId="0" borderId="11" xfId="3" applyNumberFormat="1" applyFont="1" applyBorder="1" applyAlignment="1" applyProtection="1">
      <alignment horizontal="right" vertical="center" shrinkToFit="1"/>
      <protection locked="0"/>
    </xf>
    <xf numFmtId="178" fontId="11" fillId="0" borderId="2" xfId="3" applyNumberFormat="1" applyFont="1" applyBorder="1" applyAlignment="1" applyProtection="1">
      <alignment horizontal="right" vertical="center" shrinkToFit="1"/>
      <protection locked="0"/>
    </xf>
    <xf numFmtId="178" fontId="11" fillId="0" borderId="10" xfId="3" applyNumberFormat="1" applyFont="1" applyBorder="1" applyAlignment="1" applyProtection="1">
      <alignment horizontal="right" vertical="center" shrinkToFit="1"/>
      <protection locked="0"/>
    </xf>
    <xf numFmtId="0" fontId="11" fillId="5" borderId="5" xfId="3" applyFont="1" applyFill="1" applyBorder="1" applyAlignment="1">
      <alignment horizontal="center" vertical="center"/>
    </xf>
    <xf numFmtId="0" fontId="11" fillId="5" borderId="3" xfId="3" applyFont="1" applyFill="1" applyBorder="1" applyAlignment="1">
      <alignment horizontal="center" vertical="center"/>
    </xf>
    <xf numFmtId="0" fontId="11" fillId="5" borderId="4" xfId="3" applyFont="1" applyFill="1" applyBorder="1" applyAlignment="1">
      <alignment horizontal="center" vertical="center"/>
    </xf>
    <xf numFmtId="0" fontId="11" fillId="5" borderId="31" xfId="3" applyFont="1" applyFill="1" applyBorder="1" applyAlignment="1">
      <alignment horizontal="center" vertical="center"/>
    </xf>
    <xf numFmtId="0" fontId="11" fillId="5" borderId="29" xfId="3" applyFont="1" applyFill="1" applyBorder="1" applyAlignment="1">
      <alignment horizontal="center" vertical="center"/>
    </xf>
    <xf numFmtId="0" fontId="11" fillId="5" borderId="30" xfId="3" applyFont="1" applyFill="1" applyBorder="1" applyAlignment="1">
      <alignment horizontal="center" vertical="center"/>
    </xf>
    <xf numFmtId="9" fontId="11" fillId="2" borderId="11" xfId="3" applyNumberFormat="1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178" fontId="11" fillId="0" borderId="15" xfId="3" applyNumberFormat="1" applyFont="1" applyBorder="1" applyAlignment="1">
      <alignment horizontal="right" vertical="center" shrinkToFit="1"/>
    </xf>
    <xf numFmtId="9" fontId="11" fillId="2" borderId="26" xfId="3" applyNumberFormat="1" applyFont="1" applyFill="1" applyBorder="1" applyAlignment="1">
      <alignment horizontal="center" vertical="center"/>
    </xf>
    <xf numFmtId="0" fontId="11" fillId="2" borderId="27" xfId="3" applyFont="1" applyFill="1" applyBorder="1" applyAlignment="1">
      <alignment horizontal="center" vertical="center"/>
    </xf>
    <xf numFmtId="178" fontId="11" fillId="0" borderId="25" xfId="3" applyNumberFormat="1" applyFont="1" applyBorder="1" applyAlignment="1">
      <alignment horizontal="right" vertical="center" shrinkToFit="1"/>
    </xf>
    <xf numFmtId="0" fontId="11" fillId="5" borderId="24" xfId="3" applyFont="1" applyFill="1" applyBorder="1" applyAlignment="1">
      <alignment horizontal="center" vertical="center"/>
    </xf>
    <xf numFmtId="178" fontId="11" fillId="0" borderId="24" xfId="3" applyNumberFormat="1" applyFont="1" applyBorder="1" applyAlignment="1">
      <alignment horizontal="right" vertical="center" shrinkToFit="1"/>
    </xf>
    <xf numFmtId="0" fontId="11" fillId="5" borderId="15" xfId="3" applyFont="1" applyFill="1" applyBorder="1" applyAlignment="1">
      <alignment horizontal="center" vertical="center"/>
    </xf>
    <xf numFmtId="0" fontId="11" fillId="2" borderId="11" xfId="3" applyFont="1" applyFill="1" applyBorder="1" applyAlignment="1">
      <alignment horizontal="center" vertical="center"/>
    </xf>
    <xf numFmtId="0" fontId="11" fillId="2" borderId="20" xfId="3" applyFont="1" applyFill="1" applyBorder="1" applyAlignment="1">
      <alignment horizontal="center" vertical="center"/>
    </xf>
    <xf numFmtId="0" fontId="11" fillId="2" borderId="10" xfId="3" applyFont="1" applyFill="1" applyBorder="1" applyAlignment="1">
      <alignment horizontal="center" vertical="center"/>
    </xf>
    <xf numFmtId="179" fontId="11" fillId="0" borderId="9" xfId="3" applyNumberFormat="1" applyFont="1" applyBorder="1" applyAlignment="1" applyProtection="1">
      <alignment horizontal="center" vertical="center" shrinkToFit="1"/>
      <protection locked="0"/>
    </xf>
    <xf numFmtId="179" fontId="11" fillId="0" borderId="1" xfId="3" applyNumberFormat="1" applyFont="1" applyBorder="1" applyAlignment="1" applyProtection="1">
      <alignment horizontal="center" vertical="center" shrinkToFit="1"/>
      <protection locked="0"/>
    </xf>
    <xf numFmtId="0" fontId="11" fillId="0" borderId="24" xfId="3" applyFont="1" applyBorder="1" applyAlignment="1" applyProtection="1">
      <alignment horizontal="left" vertical="center" shrinkToFit="1"/>
      <protection locked="0"/>
    </xf>
    <xf numFmtId="9" fontId="11" fillId="0" borderId="9" xfId="3" applyNumberFormat="1" applyFont="1" applyBorder="1" applyAlignment="1" applyProtection="1">
      <alignment horizontal="center" vertical="center" shrinkToFit="1"/>
      <protection locked="0"/>
    </xf>
    <xf numFmtId="9" fontId="11" fillId="0" borderId="1" xfId="3" applyNumberFormat="1" applyFont="1" applyBorder="1" applyAlignment="1" applyProtection="1">
      <alignment horizontal="center" vertical="center" shrinkToFit="1"/>
      <protection locked="0"/>
    </xf>
    <xf numFmtId="9" fontId="11" fillId="0" borderId="8" xfId="3" applyNumberFormat="1" applyFont="1" applyBorder="1" applyAlignment="1" applyProtection="1">
      <alignment horizontal="center" vertical="center" shrinkToFit="1"/>
      <protection locked="0"/>
    </xf>
    <xf numFmtId="178" fontId="11" fillId="0" borderId="9" xfId="3" applyNumberFormat="1" applyFont="1" applyBorder="1" applyAlignment="1" applyProtection="1">
      <alignment horizontal="right" vertical="center" shrinkToFit="1"/>
      <protection locked="0"/>
    </xf>
    <xf numFmtId="178" fontId="11" fillId="0" borderId="1" xfId="3" applyNumberFormat="1" applyFont="1" applyBorder="1" applyAlignment="1" applyProtection="1">
      <alignment horizontal="right" vertical="center" shrinkToFit="1"/>
      <protection locked="0"/>
    </xf>
    <xf numFmtId="178" fontId="11" fillId="0" borderId="8" xfId="3" applyNumberFormat="1" applyFont="1" applyBorder="1" applyAlignment="1" applyProtection="1">
      <alignment horizontal="right" vertical="center" shrinkToFit="1"/>
      <protection locked="0"/>
    </xf>
    <xf numFmtId="0" fontId="23" fillId="0" borderId="0" xfId="3" applyFont="1" applyAlignment="1">
      <alignment horizontal="left" shrinkToFit="1"/>
    </xf>
    <xf numFmtId="0" fontId="11" fillId="5" borderId="26" xfId="3" applyFont="1" applyFill="1" applyBorder="1" applyAlignment="1">
      <alignment horizontal="center" vertical="center"/>
    </xf>
    <xf numFmtId="0" fontId="11" fillId="5" borderId="27" xfId="3" applyFont="1" applyFill="1" applyBorder="1" applyAlignment="1">
      <alignment horizontal="center" vertical="center"/>
    </xf>
    <xf numFmtId="0" fontId="11" fillId="5" borderId="28" xfId="3" applyFont="1" applyFill="1" applyBorder="1" applyAlignment="1">
      <alignment horizontal="center" vertical="center"/>
    </xf>
    <xf numFmtId="0" fontId="9" fillId="5" borderId="26" xfId="3" applyFont="1" applyFill="1" applyBorder="1" applyAlignment="1">
      <alignment horizontal="center" vertical="center" wrapText="1"/>
    </xf>
    <xf numFmtId="0" fontId="29" fillId="5" borderId="27" xfId="3" applyFont="1" applyFill="1" applyBorder="1" applyAlignment="1">
      <alignment horizontal="center" vertical="center" wrapText="1"/>
    </xf>
    <xf numFmtId="0" fontId="29" fillId="5" borderId="28" xfId="3" applyFont="1" applyFill="1" applyBorder="1" applyAlignment="1">
      <alignment horizontal="center" vertical="center" wrapText="1"/>
    </xf>
    <xf numFmtId="178" fontId="11" fillId="0" borderId="0" xfId="3" applyNumberFormat="1" applyFont="1" applyAlignment="1">
      <alignment horizontal="center" vertical="center" shrinkToFit="1"/>
    </xf>
    <xf numFmtId="0" fontId="5" fillId="2" borderId="22" xfId="3" applyFont="1" applyFill="1" applyBorder="1" applyAlignment="1">
      <alignment horizontal="center" vertical="center"/>
    </xf>
    <xf numFmtId="0" fontId="5" fillId="2" borderId="23" xfId="3" applyFont="1" applyFill="1" applyBorder="1" applyAlignment="1">
      <alignment horizontal="center" vertical="center"/>
    </xf>
    <xf numFmtId="0" fontId="14" fillId="0" borderId="21" xfId="2" applyFont="1" applyBorder="1" applyAlignment="1" applyProtection="1">
      <alignment horizontal="left" vertical="center" indent="1" shrinkToFit="1"/>
      <protection locked="0"/>
    </xf>
    <xf numFmtId="0" fontId="14" fillId="0" borderId="22" xfId="2" applyFont="1" applyBorder="1" applyAlignment="1" applyProtection="1">
      <alignment horizontal="left" vertical="center" indent="1" shrinkToFit="1"/>
      <protection locked="0"/>
    </xf>
    <xf numFmtId="0" fontId="14" fillId="0" borderId="23" xfId="2" applyFont="1" applyBorder="1" applyAlignment="1" applyProtection="1">
      <alignment horizontal="left" vertical="center" indent="1" shrinkToFit="1"/>
      <protection locked="0"/>
    </xf>
    <xf numFmtId="0" fontId="5" fillId="2" borderId="34" xfId="3" applyFont="1" applyFill="1" applyBorder="1" applyAlignment="1">
      <alignment horizontal="center" vertical="center"/>
    </xf>
    <xf numFmtId="0" fontId="5" fillId="2" borderId="35" xfId="3" applyFont="1" applyFill="1" applyBorder="1" applyAlignment="1">
      <alignment horizontal="center" vertical="center"/>
    </xf>
    <xf numFmtId="0" fontId="14" fillId="0" borderId="36" xfId="2" applyFont="1" applyBorder="1" applyAlignment="1" applyProtection="1">
      <alignment horizontal="left" vertical="center" indent="1" shrinkToFit="1"/>
      <protection locked="0"/>
    </xf>
    <xf numFmtId="0" fontId="14" fillId="0" borderId="34" xfId="2" applyFont="1" applyBorder="1" applyAlignment="1" applyProtection="1">
      <alignment horizontal="left" vertical="center" indent="1" shrinkToFit="1"/>
      <protection locked="0"/>
    </xf>
    <xf numFmtId="0" fontId="14" fillId="0" borderId="35" xfId="2" applyFont="1" applyBorder="1" applyAlignment="1" applyProtection="1">
      <alignment horizontal="left" vertical="center" indent="1" shrinkToFit="1"/>
      <protection locked="0"/>
    </xf>
    <xf numFmtId="0" fontId="9" fillId="2" borderId="5" xfId="3" applyFont="1" applyFill="1" applyBorder="1" applyAlignment="1">
      <alignment horizontal="center" vertical="center" wrapText="1"/>
    </xf>
    <xf numFmtId="0" fontId="9" fillId="2" borderId="3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9" fillId="2" borderId="7" xfId="3" applyFont="1" applyFill="1" applyBorder="1" applyAlignment="1">
      <alignment horizontal="center" vertical="center" wrapText="1"/>
    </xf>
    <xf numFmtId="0" fontId="9" fillId="2" borderId="0" xfId="3" applyFont="1" applyFill="1" applyAlignment="1">
      <alignment horizontal="center" vertical="center" wrapText="1"/>
    </xf>
    <xf numFmtId="0" fontId="9" fillId="2" borderId="6" xfId="3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8" xfId="3" applyFont="1" applyFill="1" applyBorder="1" applyAlignment="1">
      <alignment horizontal="center" vertical="center" wrapText="1"/>
    </xf>
    <xf numFmtId="0" fontId="14" fillId="0" borderId="3" xfId="2" applyFont="1" applyBorder="1" applyAlignment="1" applyProtection="1">
      <alignment horizontal="center" vertical="center" shrinkToFit="1"/>
      <protection locked="0"/>
    </xf>
    <xf numFmtId="0" fontId="14" fillId="0" borderId="0" xfId="2" applyFont="1" applyAlignment="1" applyProtection="1">
      <alignment horizontal="center" vertical="center" shrinkToFit="1"/>
      <protection locked="0"/>
    </xf>
    <xf numFmtId="0" fontId="14" fillId="0" borderId="1" xfId="2" applyFont="1" applyBorder="1" applyAlignment="1" applyProtection="1">
      <alignment horizontal="center" vertical="center" shrinkToFit="1"/>
      <protection locked="0"/>
    </xf>
    <xf numFmtId="0" fontId="19" fillId="0" borderId="3" xfId="2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 wrapText="1"/>
    </xf>
    <xf numFmtId="0" fontId="22" fillId="2" borderId="10" xfId="3" applyFont="1" applyFill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3" fillId="0" borderId="33" xfId="3" applyFont="1" applyBorder="1" applyAlignment="1" applyProtection="1">
      <alignment horizontal="center" vertical="center"/>
      <protection locked="0"/>
    </xf>
    <xf numFmtId="0" fontId="13" fillId="0" borderId="32" xfId="3" applyFont="1" applyBorder="1" applyAlignment="1" applyProtection="1">
      <alignment horizontal="center" vertical="center"/>
      <protection locked="0"/>
    </xf>
    <xf numFmtId="0" fontId="13" fillId="0" borderId="16" xfId="3" applyFont="1" applyBorder="1" applyAlignment="1" applyProtection="1">
      <alignment horizontal="center" vertical="center"/>
      <protection locked="0"/>
    </xf>
    <xf numFmtId="0" fontId="13" fillId="0" borderId="17" xfId="3" applyFont="1" applyBorder="1" applyAlignment="1" applyProtection="1">
      <alignment horizontal="center" vertical="center"/>
      <protection locked="0"/>
    </xf>
    <xf numFmtId="0" fontId="13" fillId="0" borderId="18" xfId="3" applyFont="1" applyBorder="1" applyAlignment="1" applyProtection="1">
      <alignment horizontal="center" vertical="center"/>
      <protection locked="0"/>
    </xf>
    <xf numFmtId="0" fontId="13" fillId="0" borderId="19" xfId="3" applyFont="1" applyBorder="1" applyAlignment="1" applyProtection="1">
      <alignment horizontal="center" vertical="center"/>
      <protection locked="0"/>
    </xf>
    <xf numFmtId="0" fontId="19" fillId="0" borderId="1" xfId="2" applyFont="1" applyBorder="1" applyAlignment="1">
      <alignment horizontal="center" vertical="center"/>
    </xf>
    <xf numFmtId="0" fontId="13" fillId="0" borderId="0" xfId="3" applyFont="1" applyAlignment="1">
      <alignment horizontal="left" vertical="center"/>
    </xf>
    <xf numFmtId="0" fontId="20" fillId="0" borderId="1" xfId="2" applyFont="1" applyBorder="1" applyAlignment="1">
      <alignment horizontal="left" vertical="center" wrapText="1"/>
    </xf>
    <xf numFmtId="0" fontId="20" fillId="0" borderId="8" xfId="2" applyFont="1" applyBorder="1" applyAlignment="1">
      <alignment horizontal="left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center" vertical="center" wrapText="1"/>
    </xf>
    <xf numFmtId="0" fontId="17" fillId="0" borderId="12" xfId="3" applyFont="1" applyBorder="1" applyAlignment="1" applyProtection="1">
      <alignment horizontal="center" vertical="center"/>
      <protection locked="0"/>
    </xf>
    <xf numFmtId="0" fontId="17" fillId="0" borderId="13" xfId="3" applyFont="1" applyBorder="1" applyAlignment="1" applyProtection="1">
      <alignment horizontal="center" vertical="center"/>
      <protection locked="0"/>
    </xf>
    <xf numFmtId="0" fontId="17" fillId="0" borderId="14" xfId="3" applyFont="1" applyBorder="1" applyAlignment="1" applyProtection="1">
      <alignment horizontal="center" vertical="center"/>
      <protection locked="0"/>
    </xf>
    <xf numFmtId="0" fontId="11" fillId="0" borderId="3" xfId="3" applyFont="1" applyBorder="1" applyAlignment="1" applyProtection="1">
      <alignment horizontal="center" vertical="center" shrinkToFit="1"/>
      <protection locked="0"/>
    </xf>
    <xf numFmtId="0" fontId="11" fillId="0" borderId="0" xfId="3" applyFont="1" applyAlignment="1" applyProtection="1">
      <alignment horizontal="center" vertical="center" shrinkToFit="1"/>
      <protection locked="0"/>
    </xf>
    <xf numFmtId="0" fontId="11" fillId="0" borderId="1" xfId="3" applyFont="1" applyBorder="1" applyAlignment="1" applyProtection="1">
      <alignment horizontal="center" vertical="center" shrinkToFit="1"/>
      <protection locked="0"/>
    </xf>
    <xf numFmtId="0" fontId="20" fillId="3" borderId="11" xfId="2" applyFont="1" applyFill="1" applyBorder="1" applyAlignment="1">
      <alignment horizontal="center" vertical="center" wrapText="1"/>
    </xf>
    <xf numFmtId="0" fontId="20" fillId="3" borderId="2" xfId="2" applyFont="1" applyFill="1" applyBorder="1" applyAlignment="1">
      <alignment horizontal="center" vertical="center" wrapText="1"/>
    </xf>
    <xf numFmtId="0" fontId="20" fillId="3" borderId="10" xfId="2" applyFont="1" applyFill="1" applyBorder="1" applyAlignment="1">
      <alignment horizontal="center" vertical="center" wrapText="1"/>
    </xf>
    <xf numFmtId="0" fontId="20" fillId="0" borderId="3" xfId="2" applyFont="1" applyBorder="1" applyAlignment="1">
      <alignment horizontal="left" vertical="center" wrapText="1"/>
    </xf>
    <xf numFmtId="0" fontId="20" fillId="0" borderId="4" xfId="2" applyFont="1" applyBorder="1" applyAlignment="1">
      <alignment horizontal="left" vertical="center" wrapText="1"/>
    </xf>
    <xf numFmtId="49" fontId="11" fillId="0" borderId="11" xfId="3" applyNumberFormat="1" applyFont="1" applyBorder="1" applyAlignment="1" applyProtection="1">
      <alignment horizontal="center" vertical="center" shrinkToFit="1"/>
      <protection locked="0"/>
    </xf>
    <xf numFmtId="49" fontId="11" fillId="0" borderId="2" xfId="3" applyNumberFormat="1" applyFont="1" applyBorder="1" applyAlignment="1" applyProtection="1">
      <alignment horizontal="center" vertical="center" shrinkToFit="1"/>
      <protection locked="0"/>
    </xf>
    <xf numFmtId="49" fontId="11" fillId="0" borderId="10" xfId="3" applyNumberFormat="1" applyFont="1" applyBorder="1" applyAlignment="1" applyProtection="1">
      <alignment horizontal="center" vertical="center" shrinkToFit="1"/>
      <protection locked="0"/>
    </xf>
    <xf numFmtId="0" fontId="8" fillId="2" borderId="15" xfId="2" applyFont="1" applyFill="1" applyBorder="1" applyAlignment="1">
      <alignment horizontal="center" vertical="center"/>
    </xf>
    <xf numFmtId="0" fontId="11" fillId="0" borderId="15" xfId="3" applyFont="1" applyBorder="1" applyAlignment="1" applyProtection="1">
      <alignment horizontal="left" vertical="center" indent="1"/>
      <protection locked="0"/>
    </xf>
    <xf numFmtId="0" fontId="9" fillId="2" borderId="15" xfId="3" applyFont="1" applyFill="1" applyBorder="1" applyAlignment="1">
      <alignment horizontal="center" vertical="center"/>
    </xf>
    <xf numFmtId="0" fontId="11" fillId="0" borderId="7" xfId="3" applyFont="1" applyBorder="1" applyAlignment="1" applyProtection="1">
      <alignment horizontal="left" vertical="center" wrapText="1" shrinkToFit="1"/>
      <protection locked="0"/>
    </xf>
    <xf numFmtId="0" fontId="11" fillId="0" borderId="0" xfId="3" applyFont="1" applyAlignment="1" applyProtection="1">
      <alignment horizontal="left" vertical="center" shrinkToFit="1"/>
      <protection locked="0"/>
    </xf>
    <xf numFmtId="0" fontId="11" fillId="0" borderId="6" xfId="3" applyFont="1" applyBorder="1" applyAlignment="1" applyProtection="1">
      <alignment horizontal="left" vertical="center" shrinkToFit="1"/>
      <protection locked="0"/>
    </xf>
    <xf numFmtId="0" fontId="11" fillId="0" borderId="7" xfId="3" applyFont="1" applyBorder="1" applyAlignment="1" applyProtection="1">
      <alignment horizontal="left" vertical="center" shrinkToFit="1"/>
      <protection locked="0"/>
    </xf>
    <xf numFmtId="0" fontId="11" fillId="0" borderId="9" xfId="3" applyFont="1" applyBorder="1" applyAlignment="1" applyProtection="1">
      <alignment horizontal="left" vertical="center" shrinkToFit="1"/>
      <protection locked="0"/>
    </xf>
    <xf numFmtId="0" fontId="11" fillId="0" borderId="1" xfId="3" applyFont="1" applyBorder="1" applyAlignment="1" applyProtection="1">
      <alignment horizontal="left" vertical="center" shrinkToFit="1"/>
      <protection locked="0"/>
    </xf>
    <xf numFmtId="0" fontId="11" fillId="0" borderId="8" xfId="3" applyFont="1" applyBorder="1" applyAlignment="1" applyProtection="1">
      <alignment horizontal="left" vertical="center" shrinkToFit="1"/>
      <protection locked="0"/>
    </xf>
    <xf numFmtId="0" fontId="8" fillId="2" borderId="11" xfId="2" applyFont="1" applyFill="1" applyBorder="1" applyAlignment="1">
      <alignment horizontal="center" vertical="center"/>
    </xf>
    <xf numFmtId="0" fontId="32" fillId="2" borderId="2" xfId="2" applyFont="1" applyFill="1" applyBorder="1" applyAlignment="1">
      <alignment horizontal="center" vertical="center"/>
    </xf>
    <xf numFmtId="0" fontId="32" fillId="2" borderId="10" xfId="2" applyFont="1" applyFill="1" applyBorder="1" applyAlignment="1">
      <alignment horizontal="center" vertical="center"/>
    </xf>
    <xf numFmtId="0" fontId="11" fillId="0" borderId="11" xfId="3" applyFont="1" applyBorder="1" applyAlignment="1" applyProtection="1">
      <alignment horizontal="left" vertical="center" shrinkToFit="1"/>
      <protection locked="0"/>
    </xf>
    <xf numFmtId="0" fontId="11" fillId="0" borderId="2" xfId="3" applyFont="1" applyBorder="1" applyAlignment="1" applyProtection="1">
      <alignment horizontal="left" vertical="center" shrinkToFit="1"/>
      <protection locked="0"/>
    </xf>
    <xf numFmtId="0" fontId="11" fillId="0" borderId="10" xfId="3" applyFont="1" applyBorder="1" applyAlignment="1" applyProtection="1">
      <alignment horizontal="left" vertical="center" shrinkToFit="1"/>
      <protection locked="0"/>
    </xf>
    <xf numFmtId="0" fontId="8" fillId="2" borderId="5" xfId="2" applyFont="1" applyFill="1" applyBorder="1" applyAlignment="1">
      <alignment horizontal="center" vertical="center"/>
    </xf>
    <xf numFmtId="0" fontId="32" fillId="2" borderId="3" xfId="2" applyFont="1" applyFill="1" applyBorder="1" applyAlignment="1">
      <alignment horizontal="center" vertical="center"/>
    </xf>
    <xf numFmtId="0" fontId="32" fillId="2" borderId="4" xfId="2" applyFont="1" applyFill="1" applyBorder="1" applyAlignment="1">
      <alignment horizontal="center" vertical="center"/>
    </xf>
    <xf numFmtId="0" fontId="32" fillId="2" borderId="7" xfId="2" applyFont="1" applyFill="1" applyBorder="1" applyAlignment="1">
      <alignment horizontal="center" vertical="center"/>
    </xf>
    <xf numFmtId="0" fontId="32" fillId="2" borderId="0" xfId="2" applyFont="1" applyFill="1" applyAlignment="1">
      <alignment horizontal="center" vertical="center"/>
    </xf>
    <xf numFmtId="0" fontId="32" fillId="2" borderId="6" xfId="2" applyFont="1" applyFill="1" applyBorder="1" applyAlignment="1">
      <alignment horizontal="center" vertical="center"/>
    </xf>
    <xf numFmtId="0" fontId="32" fillId="2" borderId="9" xfId="2" applyFont="1" applyFill="1" applyBorder="1" applyAlignment="1">
      <alignment horizontal="center" vertical="center"/>
    </xf>
    <xf numFmtId="0" fontId="32" fillId="2" borderId="1" xfId="2" applyFont="1" applyFill="1" applyBorder="1" applyAlignment="1">
      <alignment horizontal="center" vertical="center"/>
    </xf>
    <xf numFmtId="0" fontId="32" fillId="2" borderId="8" xfId="2" applyFont="1" applyFill="1" applyBorder="1" applyAlignment="1">
      <alignment horizontal="center" vertical="center"/>
    </xf>
    <xf numFmtId="0" fontId="11" fillId="0" borderId="5" xfId="3" applyFont="1" applyBorder="1" applyAlignment="1" applyProtection="1">
      <alignment horizontal="left" vertical="center" shrinkToFit="1"/>
      <protection locked="0"/>
    </xf>
    <xf numFmtId="0" fontId="11" fillId="0" borderId="3" xfId="3" applyFont="1" applyBorder="1" applyAlignment="1" applyProtection="1">
      <alignment horizontal="left" vertical="center" shrinkToFit="1"/>
      <protection locked="0"/>
    </xf>
    <xf numFmtId="0" fontId="11" fillId="0" borderId="4" xfId="3" applyFont="1" applyBorder="1" applyAlignment="1" applyProtection="1">
      <alignment horizontal="left" vertical="center" shrinkToFit="1"/>
      <protection locked="0"/>
    </xf>
    <xf numFmtId="0" fontId="15" fillId="2" borderId="5" xfId="2" applyFont="1" applyFill="1" applyBorder="1" applyAlignment="1">
      <alignment horizontal="center" vertical="center"/>
    </xf>
    <xf numFmtId="0" fontId="15" fillId="2" borderId="3" xfId="2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0" fontId="15" fillId="2" borderId="8" xfId="2" applyFont="1" applyFill="1" applyBorder="1" applyAlignment="1">
      <alignment horizontal="center" vertical="center"/>
    </xf>
    <xf numFmtId="0" fontId="21" fillId="0" borderId="5" xfId="3" applyFont="1" applyBorder="1" applyAlignment="1" applyProtection="1">
      <alignment horizontal="left" vertical="center" indent="1"/>
      <protection locked="0"/>
    </xf>
    <xf numFmtId="0" fontId="21" fillId="0" borderId="3" xfId="3" applyFont="1" applyBorder="1" applyAlignment="1" applyProtection="1">
      <alignment horizontal="left" vertical="center" indent="1"/>
      <protection locked="0"/>
    </xf>
    <xf numFmtId="0" fontId="21" fillId="0" borderId="9" xfId="3" applyFont="1" applyBorder="1" applyAlignment="1" applyProtection="1">
      <alignment horizontal="left" vertical="center" indent="1"/>
      <protection locked="0"/>
    </xf>
    <xf numFmtId="0" fontId="21" fillId="0" borderId="1" xfId="3" applyFont="1" applyBorder="1" applyAlignment="1" applyProtection="1">
      <alignment horizontal="left" vertical="center" indent="1"/>
      <protection locked="0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7" fillId="0" borderId="0" xfId="3" applyFont="1" applyAlignment="1" applyProtection="1">
      <alignment horizontal="center" vertical="center"/>
      <protection locked="0"/>
    </xf>
    <xf numFmtId="0" fontId="17" fillId="0" borderId="1" xfId="3" applyFont="1" applyBorder="1" applyAlignment="1" applyProtection="1">
      <alignment horizontal="center" vertical="center"/>
      <protection locked="0"/>
    </xf>
    <xf numFmtId="0" fontId="12" fillId="0" borderId="0" xfId="2" applyFont="1" applyAlignment="1">
      <alignment horizontal="left" vertical="center" wrapText="1" shrinkToFit="1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14" fillId="0" borderId="3" xfId="2" applyFont="1" applyBorder="1" applyAlignment="1" applyProtection="1">
      <alignment horizontal="center" vertical="center"/>
      <protection locked="0"/>
    </xf>
    <xf numFmtId="49" fontId="11" fillId="0" borderId="3" xfId="3" applyNumberFormat="1" applyFont="1" applyBorder="1" applyAlignment="1" applyProtection="1">
      <alignment horizontal="center" vertical="center"/>
      <protection locked="0"/>
    </xf>
    <xf numFmtId="0" fontId="40" fillId="6" borderId="0" xfId="3" applyFont="1" applyFill="1" applyAlignment="1">
      <alignment horizontal="center" vertical="center"/>
    </xf>
    <xf numFmtId="0" fontId="5" fillId="0" borderId="0" xfId="3" applyFont="1" applyAlignment="1">
      <alignment horizontal="right"/>
    </xf>
    <xf numFmtId="0" fontId="15" fillId="0" borderId="1" xfId="2" applyFont="1" applyBorder="1" applyAlignment="1" applyProtection="1">
      <alignment horizontal="center"/>
      <protection locked="0"/>
    </xf>
    <xf numFmtId="0" fontId="41" fillId="4" borderId="0" xfId="3" applyFont="1" applyFill="1" applyAlignment="1">
      <alignment horizontal="center" vertical="top" wrapText="1"/>
    </xf>
    <xf numFmtId="0" fontId="5" fillId="0" borderId="2" xfId="3" applyFont="1" applyBorder="1" applyAlignment="1" applyProtection="1">
      <alignment horizontal="center"/>
      <protection locked="0"/>
    </xf>
    <xf numFmtId="0" fontId="26" fillId="0" borderId="0" xfId="3" applyFont="1" applyAlignment="1">
      <alignment horizontal="left" wrapText="1"/>
    </xf>
    <xf numFmtId="0" fontId="14" fillId="0" borderId="21" xfId="2" applyFont="1" applyBorder="1" applyAlignment="1" applyProtection="1">
      <alignment horizontal="left" vertical="center" shrinkToFit="1"/>
      <protection locked="0"/>
    </xf>
    <xf numFmtId="0" fontId="14" fillId="0" borderId="22" xfId="2" applyFont="1" applyBorder="1" applyAlignment="1" applyProtection="1">
      <alignment horizontal="left" vertical="center" shrinkToFit="1"/>
      <protection locked="0"/>
    </xf>
    <xf numFmtId="0" fontId="14" fillId="0" borderId="23" xfId="2" applyFont="1" applyBorder="1" applyAlignment="1" applyProtection="1">
      <alignment horizontal="left" vertical="center" shrinkToFit="1"/>
      <protection locked="0"/>
    </xf>
    <xf numFmtId="0" fontId="11" fillId="0" borderId="7" xfId="3" applyFont="1" applyBorder="1" applyAlignment="1" applyProtection="1">
      <alignment horizontal="center" vertical="center" shrinkToFit="1"/>
      <protection locked="0"/>
    </xf>
    <xf numFmtId="0" fontId="11" fillId="0" borderId="6" xfId="3" applyFont="1" applyBorder="1" applyAlignment="1" applyProtection="1">
      <alignment horizontal="center" vertical="center" shrinkToFit="1"/>
      <protection locked="0"/>
    </xf>
    <xf numFmtId="0" fontId="11" fillId="0" borderId="9" xfId="3" applyFont="1" applyBorder="1" applyAlignment="1" applyProtection="1">
      <alignment horizontal="center" vertical="center" shrinkToFit="1"/>
      <protection locked="0"/>
    </xf>
    <xf numFmtId="0" fontId="11" fillId="0" borderId="8" xfId="3" applyFont="1" applyBorder="1" applyAlignment="1" applyProtection="1">
      <alignment horizontal="center" vertical="center" shrinkToFit="1"/>
      <protection locked="0"/>
    </xf>
  </cellXfs>
  <cellStyles count="6">
    <cellStyle name="桁区切り 3" xfId="4" xr:uid="{4C831AAE-03B7-460A-A914-1B634969D575}"/>
    <cellStyle name="標準" xfId="0" builtinId="0"/>
    <cellStyle name="標準 2" xfId="1" xr:uid="{4DE54E1B-F7FA-47F1-9BAE-2943B247D7DB}"/>
    <cellStyle name="標準 2 2" xfId="2" xr:uid="{C8C66E9C-058B-4E0B-83BD-635392B18CEA}"/>
    <cellStyle name="標準 3" xfId="3" xr:uid="{46711F77-9766-431F-AB25-63B4E1C782DD}"/>
    <cellStyle name="標準 3 2" xfId="5" xr:uid="{7ACBE9ED-0B26-456B-B7BB-5CC777DF9A9E}"/>
  </cellStyles>
  <dxfs count="0"/>
  <tableStyles count="0" defaultTableStyle="TableStyleMedium2" defaultPivotStyle="PivotStyleLight16"/>
  <colors>
    <mruColors>
      <color rgb="FFFFFF66"/>
      <color rgb="FFCCCCFF"/>
      <color rgb="FFFFFFAF"/>
      <color rgb="FFFFFFD9"/>
      <color rgb="FFD9D9D9"/>
      <color rgb="FFFFE699"/>
      <color rgb="FF59595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geekpictures.co.jp/jp/contac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139700</xdr:colOff>
          <xdr:row>18</xdr:row>
          <xdr:rowOff>139700</xdr:rowOff>
        </xdr:from>
        <xdr:to>
          <xdr:col>38</xdr:col>
          <xdr:colOff>152400</xdr:colOff>
          <xdr:row>19</xdr:row>
          <xdr:rowOff>139700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139700</xdr:colOff>
          <xdr:row>19</xdr:row>
          <xdr:rowOff>139700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139700</xdr:rowOff>
        </xdr:from>
        <xdr:to>
          <xdr:col>33</xdr:col>
          <xdr:colOff>152400</xdr:colOff>
          <xdr:row>19</xdr:row>
          <xdr:rowOff>25400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1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139700</xdr:rowOff>
        </xdr:from>
        <xdr:to>
          <xdr:col>33</xdr:col>
          <xdr:colOff>152400</xdr:colOff>
          <xdr:row>19</xdr:row>
          <xdr:rowOff>139700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1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139700</xdr:rowOff>
        </xdr:from>
        <xdr:to>
          <xdr:col>33</xdr:col>
          <xdr:colOff>152400</xdr:colOff>
          <xdr:row>21</xdr:row>
          <xdr:rowOff>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1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14</xdr:row>
          <xdr:rowOff>63500</xdr:rowOff>
        </xdr:from>
        <xdr:to>
          <xdr:col>36</xdr:col>
          <xdr:colOff>139700</xdr:colOff>
          <xdr:row>16</xdr:row>
          <xdr:rowOff>25400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1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15</xdr:row>
          <xdr:rowOff>127000</xdr:rowOff>
        </xdr:from>
        <xdr:to>
          <xdr:col>36</xdr:col>
          <xdr:colOff>139700</xdr:colOff>
          <xdr:row>17</xdr:row>
          <xdr:rowOff>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16</xdr:row>
          <xdr:rowOff>114300</xdr:rowOff>
        </xdr:from>
        <xdr:to>
          <xdr:col>36</xdr:col>
          <xdr:colOff>139700</xdr:colOff>
          <xdr:row>18</xdr:row>
          <xdr:rowOff>25400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36</xdr:row>
      <xdr:rowOff>247650</xdr:rowOff>
    </xdr:from>
    <xdr:to>
      <xdr:col>23</xdr:col>
      <xdr:colOff>171450</xdr:colOff>
      <xdr:row>47</xdr:row>
      <xdr:rowOff>85725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33350" y="8029575"/>
          <a:ext cx="4019550" cy="2400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請求書に関する注意事項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作業終了後速やかにご請求ください。</a:t>
          </a:r>
          <a:endParaRPr lang="en-US" altLang="ja-JP" sz="8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修正液は使用しないでください。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記載内容に不備があった場合は、再発行いただく場合がございます。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経費の領収書は送付不要ですが、内容確認のため写しを弊社担当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スタッフへご共有ください。</a:t>
          </a:r>
          <a:endParaRPr lang="en-US" altLang="ja-JP" sz="800" b="0" i="0" u="none" strike="noStrik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請求書送付方法</a:t>
          </a:r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下記メールアドレスにて受付いたします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立替金請求を除く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lang="en-US" altLang="ja-JP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PDF</a:t>
          </a:r>
          <a:r>
            <a:rPr lang="ja-JP" altLang="en-US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請求書受取メールアドレス： </a:t>
          </a:r>
          <a:r>
            <a:rPr lang="en-US" altLang="ja-JP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purchase@geekpictures.co.jp</a:t>
          </a:r>
          <a:r>
            <a:rPr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</a:p>
        <a:p>
          <a:pPr algn="l"/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お問い合わせ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https://geekpictures.co.jp/contact/</a:t>
          </a: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「経理に関するお問い合わせ」よりご連絡ください。</a:t>
          </a:r>
          <a:r>
            <a:rPr lang="ja-JP" altLang="en-US" sz="800" b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endParaRPr kumimoji="1" lang="ja-JP" altLang="en-US" sz="8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0</xdr:col>
      <xdr:colOff>130599</xdr:colOff>
      <xdr:row>0</xdr:row>
      <xdr:rowOff>324024</xdr:rowOff>
    </xdr:from>
    <xdr:to>
      <xdr:col>10</xdr:col>
      <xdr:colOff>136396</xdr:colOff>
      <xdr:row>2</xdr:row>
      <xdr:rowOff>349567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30599" y="324024"/>
          <a:ext cx="1611440" cy="529007"/>
        </a:xfrm>
        <a:prstGeom prst="roundRect">
          <a:avLst/>
        </a:prstGeom>
        <a:solidFill>
          <a:schemeClr val="bg1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twoCellAnchor>
  <xdr:twoCellAnchor>
    <xdr:from>
      <xdr:col>10</xdr:col>
      <xdr:colOff>44822</xdr:colOff>
      <xdr:row>13</xdr:row>
      <xdr:rowOff>36853</xdr:rowOff>
    </xdr:from>
    <xdr:to>
      <xdr:col>20</xdr:col>
      <xdr:colOff>69270</xdr:colOff>
      <xdr:row>16</xdr:row>
      <xdr:rowOff>72150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91234" y="2782294"/>
          <a:ext cx="1626889" cy="517150"/>
        </a:xfrm>
        <a:prstGeom prst="wedgeRoundRectCallout">
          <a:avLst>
            <a:gd name="adj1" fmla="val 62172"/>
            <a:gd name="adj2" fmla="val -30252"/>
            <a:gd name="adj3" fmla="val 16667"/>
          </a:avLst>
        </a:prstGeom>
        <a:solidFill>
          <a:srgbClr val="FFFF66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適格請求書発行事業者の方は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登録番号を必ず記入してください。</a:t>
          </a:r>
        </a:p>
      </xdr:txBody>
    </xdr:sp>
    <xdr:clientData/>
  </xdr:twoCellAnchor>
  <xdr:twoCellAnchor>
    <xdr:from>
      <xdr:col>24</xdr:col>
      <xdr:colOff>44823</xdr:colOff>
      <xdr:row>23</xdr:row>
      <xdr:rowOff>246530</xdr:rowOff>
    </xdr:from>
    <xdr:to>
      <xdr:col>40</xdr:col>
      <xdr:colOff>99957</xdr:colOff>
      <xdr:row>25</xdr:row>
      <xdr:rowOff>574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056529" y="4784912"/>
          <a:ext cx="2565252" cy="269515"/>
        </a:xfrm>
        <a:prstGeom prst="wedgeRoundRectCallout">
          <a:avLst>
            <a:gd name="adj1" fmla="val 3133"/>
            <a:gd name="adj2" fmla="val -119880"/>
            <a:gd name="adj3" fmla="val 16667"/>
          </a:avLst>
        </a:prstGeom>
        <a:solidFill>
          <a:srgbClr val="FFFF66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請求者名と振込先の口座名義は必ず一致させてください。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22412</xdr:colOff>
      <xdr:row>33</xdr:row>
      <xdr:rowOff>6403</xdr:rowOff>
    </xdr:from>
    <xdr:to>
      <xdr:col>25</xdr:col>
      <xdr:colOff>51738</xdr:colOff>
      <xdr:row>41</xdr:row>
      <xdr:rowOff>280147</xdr:rowOff>
    </xdr:to>
    <xdr:sp macro="" textlink="">
      <xdr:nvSpPr>
        <xdr:cNvPr id="12" name="吹き出し: 角を丸めた四角形 11">
          <a:extLst>
            <a:ext uri="{FF2B5EF4-FFF2-40B4-BE49-F238E27FC236}">
              <a16:creationId xmlns:a16="http://schemas.microsoft.com/office/drawing/2014/main" id="{00000000-0008-0000-0100-00000C000000}"/>
            </a:ext>
            <a:ext uri="{147F2762-F138-4A5C-976F-8EAC2B608ADB}">
              <a16:predDERef xmlns:a16="http://schemas.microsoft.com/office/drawing/2014/main" pred="{00000000-0008-0000-0000-000007000000}"/>
            </a:ext>
          </a:extLst>
        </xdr:cNvPr>
        <xdr:cNvSpPr/>
      </xdr:nvSpPr>
      <xdr:spPr>
        <a:xfrm>
          <a:off x="627530" y="7099727"/>
          <a:ext cx="3592796" cy="2335626"/>
        </a:xfrm>
        <a:prstGeom prst="wedgeRoundRectCallout">
          <a:avLst>
            <a:gd name="adj1" fmla="val 70022"/>
            <a:gd name="adj2" fmla="val -51482"/>
            <a:gd name="adj3" fmla="val 16667"/>
          </a:avLst>
        </a:prstGeom>
        <a:solidFill>
          <a:srgbClr val="FFFF66"/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適格請求書発行事業者の方</a:t>
          </a:r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】…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「課税」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を選択してください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登録番号は右上の欄に必ず記入してください。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適格請求書発行事業者の方は、「免税」を選択しないでください。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免税事業者の方</a:t>
          </a:r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】…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「免税」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を選択してください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適格請求書発行事業者ではない場合は、「課税」を選択しないでください。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【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立替金請求</a:t>
          </a:r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】…</a:t>
          </a:r>
          <a:r>
            <a:rPr kumimoji="1" lang="ja-JP" altLang="en-US" sz="1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「経費」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を選択してください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金額は</a:t>
          </a:r>
          <a:r>
            <a:rPr kumimoji="1" lang="ja-JP" altLang="en-US" sz="800" b="1" u="none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必ず</a:t>
          </a:r>
          <a:r>
            <a:rPr kumimoji="1" lang="ja-JP" altLang="en-US" sz="800" b="1" u="sng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税込金額で記入</a:t>
          </a:r>
          <a:r>
            <a:rPr kumimoji="1" lang="ja-JP" altLang="en-US" sz="800" b="1" u="none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してください</a:t>
          </a:r>
          <a:r>
            <a:rPr kumimoji="1" lang="ja-JP" altLang="en-US" sz="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kumimoji="1" lang="en-US" altLang="ja-JP" sz="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また経費は人件費の一部とみなすため、軽減税率対象にはなりません。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indent="0" algn="l"/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（適格請求書発行事業者の場合、内税</a:t>
          </a:r>
          <a:r>
            <a:rPr kumimoji="1"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10%</a:t>
          </a:r>
          <a:r>
            <a:rPr kumimoji="1" lang="ja-JP" altLang="en-US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で計算します）</a:t>
          </a:r>
          <a:endParaRPr kumimoji="1" lang="en-US" altLang="ja-JP" sz="80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89646</xdr:colOff>
      <xdr:row>3</xdr:row>
      <xdr:rowOff>11205</xdr:rowOff>
    </xdr:from>
    <xdr:to>
      <xdr:col>19</xdr:col>
      <xdr:colOff>0</xdr:colOff>
      <xdr:row>11</xdr:row>
      <xdr:rowOff>145676</xdr:rowOff>
    </xdr:to>
    <xdr:sp macro="" textlink="">
      <xdr:nvSpPr>
        <xdr:cNvPr id="14" name="吹き出し: 角を丸めた四角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17" y="1008529"/>
          <a:ext cx="2734236" cy="1602441"/>
        </a:xfrm>
        <a:prstGeom prst="wedgeRoundRectCallout">
          <a:avLst>
            <a:gd name="adj1" fmla="val -6183"/>
            <a:gd name="adj2" fmla="val 8928"/>
            <a:gd name="adj3" fmla="val 16667"/>
          </a:avLst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1425</xdr:colOff>
      <xdr:row>0</xdr:row>
      <xdr:rowOff>145349</xdr:rowOff>
    </xdr:from>
    <xdr:to>
      <xdr:col>24</xdr:col>
      <xdr:colOff>43005</xdr:colOff>
      <xdr:row>18</xdr:row>
      <xdr:rowOff>32193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92778" y="145349"/>
          <a:ext cx="3761933" cy="3405491"/>
        </a:xfrm>
        <a:prstGeom prst="rect">
          <a:avLst/>
        </a:prstGeom>
        <a:noFill/>
        <a:ln w="28575"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lnSpc>
              <a:spcPts val="16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●  ＊印は必須項目です。</a:t>
          </a:r>
          <a:br>
            <a:rPr kumimoji="1" lang="en-US" altLang="ja-JP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kumimoji="1" lang="ja-JP" altLang="en-US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必ずご入力ください</a:t>
          </a:r>
          <a:endParaRPr kumimoji="1" lang="en-US" altLang="ja-JP" sz="140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800"/>
            </a:lnSpc>
          </a:pPr>
          <a:endParaRPr kumimoji="1" lang="en-US" altLang="ja-JP" sz="140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>
            <a:lnSpc>
              <a:spcPts val="16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●   領収書の原本は不要です。</a:t>
          </a:r>
        </a:p>
        <a:p>
          <a:pPr algn="l">
            <a:lnSpc>
              <a:spcPts val="16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確認のため担当宛へ</a:t>
          </a:r>
        </a:p>
        <a:p>
          <a:pPr algn="l">
            <a:lnSpc>
              <a:spcPts val="1600"/>
            </a:lnSpc>
          </a:pPr>
          <a:r>
            <a:rPr kumimoji="1" lang="ja-JP" altLang="en-US" sz="140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    コピーを提出してください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139700</xdr:colOff>
          <xdr:row>18</xdr:row>
          <xdr:rowOff>139700</xdr:rowOff>
        </xdr:from>
        <xdr:to>
          <xdr:col>38</xdr:col>
          <xdr:colOff>152400</xdr:colOff>
          <xdr:row>19</xdr:row>
          <xdr:rowOff>139700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2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139700</xdr:colOff>
          <xdr:row>19</xdr:row>
          <xdr:rowOff>139700</xdr:rowOff>
        </xdr:from>
        <xdr:to>
          <xdr:col>38</xdr:col>
          <xdr:colOff>152400</xdr:colOff>
          <xdr:row>21</xdr:row>
          <xdr:rowOff>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2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17</xdr:row>
          <xdr:rowOff>139700</xdr:rowOff>
        </xdr:from>
        <xdr:to>
          <xdr:col>33</xdr:col>
          <xdr:colOff>152400</xdr:colOff>
          <xdr:row>19</xdr:row>
          <xdr:rowOff>12700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2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18</xdr:row>
          <xdr:rowOff>139700</xdr:rowOff>
        </xdr:from>
        <xdr:to>
          <xdr:col>33</xdr:col>
          <xdr:colOff>152400</xdr:colOff>
          <xdr:row>19</xdr:row>
          <xdr:rowOff>139700</xdr:rowOff>
        </xdr:to>
        <xdr:sp macro="" textlink="">
          <xdr:nvSpPr>
            <xdr:cNvPr id="10244" name="Check Box 4" hidden="1">
              <a:extLst>
                <a:ext uri="{63B3BB69-23CF-44E3-9099-C40C66FF867C}">
                  <a14:compatExt spid="_x0000_s10244"/>
                </a:ext>
                <a:ext uri="{FF2B5EF4-FFF2-40B4-BE49-F238E27FC236}">
                  <a16:creationId xmlns:a16="http://schemas.microsoft.com/office/drawing/2014/main" id="{00000000-0008-0000-0200-00000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114300</xdr:colOff>
          <xdr:row>19</xdr:row>
          <xdr:rowOff>139700</xdr:rowOff>
        </xdr:from>
        <xdr:to>
          <xdr:col>33</xdr:col>
          <xdr:colOff>152400</xdr:colOff>
          <xdr:row>21</xdr:row>
          <xdr:rowOff>0</xdr:rowOff>
        </xdr:to>
        <xdr:sp macro="" textlink="">
          <xdr:nvSpPr>
            <xdr:cNvPr id="10245" name="Check Box 5" hidden="1">
              <a:extLst>
                <a:ext uri="{63B3BB69-23CF-44E3-9099-C40C66FF867C}">
                  <a14:compatExt spid="_x0000_s10245"/>
                </a:ext>
                <a:ext uri="{FF2B5EF4-FFF2-40B4-BE49-F238E27FC236}">
                  <a16:creationId xmlns:a16="http://schemas.microsoft.com/office/drawing/2014/main" id="{00000000-0008-0000-0200-00000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14</xdr:row>
          <xdr:rowOff>63500</xdr:rowOff>
        </xdr:from>
        <xdr:to>
          <xdr:col>36</xdr:col>
          <xdr:colOff>139700</xdr:colOff>
          <xdr:row>16</xdr:row>
          <xdr:rowOff>12700</xdr:rowOff>
        </xdr:to>
        <xdr:sp macro="" textlink="">
          <xdr:nvSpPr>
            <xdr:cNvPr id="10246" name="Check Box 6" hidden="1">
              <a:extLst>
                <a:ext uri="{63B3BB69-23CF-44E3-9099-C40C66FF867C}">
                  <a14:compatExt spid="_x0000_s10246"/>
                </a:ext>
                <a:ext uri="{FF2B5EF4-FFF2-40B4-BE49-F238E27FC236}">
                  <a16:creationId xmlns:a16="http://schemas.microsoft.com/office/drawing/2014/main" id="{00000000-0008-0000-0200-000006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15</xdr:row>
          <xdr:rowOff>127000</xdr:rowOff>
        </xdr:from>
        <xdr:to>
          <xdr:col>36</xdr:col>
          <xdr:colOff>139700</xdr:colOff>
          <xdr:row>17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  <a:ext uri="{FF2B5EF4-FFF2-40B4-BE49-F238E27FC236}">
                  <a16:creationId xmlns:a16="http://schemas.microsoft.com/office/drawing/2014/main" id="{00000000-0008-0000-0200-00000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101600</xdr:colOff>
          <xdr:row>16</xdr:row>
          <xdr:rowOff>114300</xdr:rowOff>
        </xdr:from>
        <xdr:to>
          <xdr:col>36</xdr:col>
          <xdr:colOff>139700</xdr:colOff>
          <xdr:row>18</xdr:row>
          <xdr:rowOff>12700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  <a:ext uri="{FF2B5EF4-FFF2-40B4-BE49-F238E27FC236}">
                  <a16:creationId xmlns:a16="http://schemas.microsoft.com/office/drawing/2014/main" id="{00000000-0008-0000-0200-00000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0</xdr:colOff>
      <xdr:row>36</xdr:row>
      <xdr:rowOff>247651</xdr:rowOff>
    </xdr:from>
    <xdr:to>
      <xdr:col>23</xdr:col>
      <xdr:colOff>171450</xdr:colOff>
      <xdr:row>42</xdr:row>
      <xdr:rowOff>317501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7000" y="7905751"/>
          <a:ext cx="3956050" cy="1619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請求書に関する注意事項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作業終了後速やかにご請求ください。</a:t>
          </a:r>
          <a:endParaRPr lang="en-US" altLang="ja-JP" sz="800" b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修正液は使用しないでください。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記載内容に不備があった場合は、再発行いただく場合がございます。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・  経費の領収書は送付不要ですが、内容確認のため写しを弊社担当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    スタッフへご共有ください。</a:t>
          </a:r>
          <a:endParaRPr lang="en-US" altLang="ja-JP" sz="800" b="0" i="0" u="none" strike="noStrike">
            <a:solidFill>
              <a:schemeClr val="tx1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請求書送付方法</a:t>
          </a:r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ja-JP" altLang="en-US" sz="800" b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 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下記メールアドレスにて受付いたします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(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立替金請求を除く</a:t>
          </a:r>
          <a:r>
            <a:rPr lang="en-US" altLang="ja-JP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)</a:t>
          </a:r>
          <a:r>
            <a:rPr lang="ja-JP" altLang="en-US" sz="800" b="0" i="0" u="none" strike="noStrike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。</a:t>
          </a:r>
          <a:endParaRPr lang="en-US" altLang="ja-JP"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ja-JP" altLang="en-US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</a:t>
          </a:r>
          <a:r>
            <a:rPr lang="en-US" altLang="ja-JP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PDF</a:t>
          </a:r>
          <a:r>
            <a:rPr lang="ja-JP" altLang="en-US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請求書受取メールアドレス： </a:t>
          </a:r>
          <a:r>
            <a:rPr lang="en-US" altLang="ja-JP" sz="800" b="1" i="0" u="none" strike="noStrike">
              <a:solidFill>
                <a:srgbClr val="0070C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purchase@geekpictures.co.jp</a:t>
          </a:r>
          <a:r>
            <a:rPr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</a:p>
      </xdr:txBody>
    </xdr:sp>
    <xdr:clientData/>
  </xdr:twoCellAnchor>
  <xdr:twoCellAnchor>
    <xdr:from>
      <xdr:col>1</xdr:col>
      <xdr:colOff>0</xdr:colOff>
      <xdr:row>42</xdr:row>
      <xdr:rowOff>222251</xdr:rowOff>
    </xdr:from>
    <xdr:to>
      <xdr:col>23</xdr:col>
      <xdr:colOff>171450</xdr:colOff>
      <xdr:row>47</xdr:row>
      <xdr:rowOff>88900</xdr:rowOff>
    </xdr:to>
    <xdr:sp macro="" textlink="">
      <xdr:nvSpPr>
        <xdr:cNvPr id="3" name="正方形/長方形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7000" y="9429751"/>
          <a:ext cx="3956050" cy="81914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《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お問い合わせ</a:t>
          </a:r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》</a:t>
          </a:r>
        </a:p>
        <a:p>
          <a:pPr algn="l"/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https://geekpictures.co.jp/jp/contact/</a:t>
          </a:r>
        </a:p>
        <a:p>
          <a:pPr algn="l"/>
          <a:r>
            <a:rPr lang="en-US" altLang="ja-JP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  </a:t>
          </a:r>
          <a:r>
            <a:rPr lang="ja-JP" altLang="en-US" sz="800" b="0" i="0" u="none" strike="noStrike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「経理に関するお問い合わせ」よりご連絡ください。 </a:t>
          </a:r>
        </a:p>
        <a:p>
          <a:pPr algn="l"/>
          <a:endParaRPr lang="ja-JP" altLang="en-US" sz="800" b="1" i="0" u="none" strike="noStrike">
            <a:solidFill>
              <a:srgbClr val="0070C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algn="l"/>
          <a:r>
            <a:rPr lang="en-US" altLang="ja-JP" sz="80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Users/hirabara/Desktop/&#12510;&#12491;&#12517;&#12450;&#12523;&#12510;&#12491;&#12517;&#12450;&#12523;/&#9733;0319_&#31934;&#31639;FMT_&#12510;&#12491;&#12517;&#12450;&#12523;_GEEK202403%20(version%202).xlsx" TargetMode="External"/><Relationship Id="rId1" Type="http://schemas.openxmlformats.org/officeDocument/2006/relationships/externalLinkPath" Target="https://geekpictures-my.sharepoint.com/personal/geek_admin_geekpictures_co_jp/Documents/11.desk/&#12487;&#12473;&#12463;/&#12304;&#26356;&#26032;&#36884;&#20013;&#12305;&#22806;&#37096;&#12473;&#12479;&#12483;&#12501;&#12510;&#12491;&#12517;&#12450;&#12523;/&#9733;0319_&#31934;&#31639;FMT_&#12510;&#12491;&#12517;&#12450;&#12523;_GEEK202403%20(version%2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注意事項_2402最新ver (2)"/>
      <sheetName val="★精算書202403ver (平原記入例）"/>
      <sheetName val="精算書202403ver (長谷川修正）"/>
      <sheetName val="精算書(記入例)"/>
      <sheetName val="精算書(フォーマット)"/>
      <sheetName val="非表示"/>
      <sheetName val="費目"/>
      <sheetName val="★0319_精算FMT_マニュアル_GEEK202403 (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noFill/>
        </a:ln>
      </a:spPr>
      <a:bodyPr vertOverflow="clip" horzOverflow="clip" rtlCol="0" anchor="t"/>
      <a:lstStyle>
        <a:defPPr algn="l">
          <a:defRPr sz="800" b="0" i="0" u="none" strike="noStrike">
            <a:solidFill>
              <a:sysClr val="windowText" lastClr="000000"/>
            </a:solidFill>
            <a:effectLst/>
            <a:latin typeface="Meiryo UI" panose="020B0604030504040204" pitchFamily="50" charset="-128"/>
            <a:ea typeface="Meiryo UI" panose="020B0604030504040204" pitchFamily="50" charset="-128"/>
            <a:cs typeface="+mn-cs"/>
          </a:defRPr>
        </a:defPPr>
      </a:lstStyle>
      <a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7D16D-77C9-4997-A730-AC9D99068FF2}">
  <sheetPr>
    <tabColor rgb="FFFFFF00"/>
  </sheetPr>
  <dimension ref="B1:AW55"/>
  <sheetViews>
    <sheetView showGridLines="0" tabSelected="1" view="pageBreakPreview" zoomScale="70" zoomScaleNormal="55" zoomScaleSheetLayoutView="70" workbookViewId="0">
      <selection activeCell="L59" sqref="L59"/>
    </sheetView>
  </sheetViews>
  <sheetFormatPr baseColWidth="10" defaultColWidth="8" defaultRowHeight="15"/>
  <cols>
    <col min="1" max="1" width="1.6640625" style="1" customWidth="1"/>
    <col min="2" max="19" width="2.1640625" style="1" customWidth="1"/>
    <col min="20" max="21" width="2.5" style="1" customWidth="1"/>
    <col min="22" max="24" width="2.83203125" style="1" customWidth="1"/>
    <col min="25" max="41" width="2.1640625" style="1" customWidth="1"/>
    <col min="42" max="42" width="5.1640625" style="1" hidden="1" customWidth="1"/>
    <col min="43" max="43" width="2.1640625" style="1" customWidth="1"/>
    <col min="44" max="44" width="3.6640625" style="1" customWidth="1"/>
    <col min="45" max="76" width="5.33203125" style="1" customWidth="1"/>
    <col min="77" max="16384" width="8" style="1"/>
  </cols>
  <sheetData>
    <row r="1" spans="2:42" s="50" customFormat="1" ht="26.25" customHeight="1">
      <c r="B1" s="236" t="s">
        <v>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53"/>
      <c r="Z1" s="53"/>
      <c r="AA1" s="53"/>
      <c r="AC1" s="237" t="s">
        <v>1</v>
      </c>
      <c r="AD1" s="237"/>
      <c r="AE1" s="237"/>
      <c r="AF1" s="238">
        <v>2024</v>
      </c>
      <c r="AG1" s="238"/>
      <c r="AH1" s="238"/>
      <c r="AI1" s="64" t="s">
        <v>2</v>
      </c>
      <c r="AJ1" s="238">
        <v>3</v>
      </c>
      <c r="AK1" s="238"/>
      <c r="AL1" s="52" t="s">
        <v>3</v>
      </c>
      <c r="AM1" s="238">
        <v>15</v>
      </c>
      <c r="AN1" s="238"/>
      <c r="AO1" s="52" t="s">
        <v>4</v>
      </c>
      <c r="AP1" s="51"/>
    </row>
    <row r="2" spans="2:42" ht="12.75" customHeight="1">
      <c r="B2" s="239" t="s">
        <v>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49"/>
      <c r="Z2" s="49"/>
      <c r="AA2" s="237" t="s">
        <v>6</v>
      </c>
      <c r="AB2" s="237"/>
      <c r="AC2" s="237"/>
      <c r="AD2" s="237"/>
      <c r="AE2" s="237"/>
      <c r="AF2" s="240"/>
      <c r="AG2" s="240"/>
      <c r="AH2" s="240"/>
      <c r="AI2" s="240"/>
      <c r="AJ2" s="240"/>
      <c r="AK2" s="240"/>
      <c r="AL2" s="240"/>
      <c r="AM2" s="240"/>
      <c r="AN2" s="240"/>
      <c r="AO2" s="240"/>
    </row>
    <row r="3" spans="2:42" ht="39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241" t="s">
        <v>7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</row>
    <row r="4" spans="2:42" ht="20"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47"/>
      <c r="P4" s="47"/>
      <c r="V4" s="208" t="s">
        <v>9</v>
      </c>
      <c r="W4" s="209"/>
      <c r="X4" s="210"/>
      <c r="Y4" s="214" t="s">
        <v>10</v>
      </c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8" t="s">
        <v>11</v>
      </c>
      <c r="AO4" s="219"/>
    </row>
    <row r="5" spans="2:42" ht="6.75" customHeight="1"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V5" s="211"/>
      <c r="W5" s="212"/>
      <c r="X5" s="213"/>
      <c r="Y5" s="216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20"/>
      <c r="AO5" s="221"/>
    </row>
    <row r="6" spans="2:42" ht="13.5" customHeight="1">
      <c r="B6" s="222" t="s">
        <v>12</v>
      </c>
      <c r="C6" s="222"/>
      <c r="D6" s="222"/>
      <c r="E6" s="222"/>
      <c r="F6" s="223" t="s">
        <v>13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5" t="s">
        <v>14</v>
      </c>
      <c r="R6" s="225"/>
      <c r="S6" s="225"/>
      <c r="T6" s="54"/>
      <c r="V6" s="196" t="s">
        <v>15</v>
      </c>
      <c r="W6" s="226"/>
      <c r="X6" s="227"/>
      <c r="Y6" s="59" t="s">
        <v>16</v>
      </c>
      <c r="Z6" s="234">
        <v>110</v>
      </c>
      <c r="AA6" s="234"/>
      <c r="AB6" s="234"/>
      <c r="AC6" s="61" t="s">
        <v>17</v>
      </c>
      <c r="AD6" s="235" t="s">
        <v>18</v>
      </c>
      <c r="AE6" s="235"/>
      <c r="AF6" s="235"/>
      <c r="AG6" s="235"/>
      <c r="AH6" s="46"/>
      <c r="AI6" s="46"/>
      <c r="AJ6" s="45"/>
      <c r="AK6" s="43"/>
      <c r="AL6" s="44"/>
      <c r="AM6" s="43"/>
      <c r="AN6" s="43"/>
      <c r="AO6" s="65"/>
    </row>
    <row r="7" spans="2:42" ht="9.75" customHeight="1">
      <c r="B7" s="222"/>
      <c r="C7" s="222"/>
      <c r="D7" s="222"/>
      <c r="E7" s="222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225"/>
      <c r="S7" s="225"/>
      <c r="T7" s="54"/>
      <c r="V7" s="228"/>
      <c r="W7" s="229"/>
      <c r="X7" s="230"/>
      <c r="Y7" s="183" t="s">
        <v>19</v>
      </c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5"/>
    </row>
    <row r="8" spans="2:42" ht="7.5" customHeight="1">
      <c r="V8" s="228"/>
      <c r="W8" s="229"/>
      <c r="X8" s="230"/>
      <c r="Y8" s="186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5"/>
    </row>
    <row r="9" spans="2:42" ht="24.75" customHeight="1">
      <c r="B9" s="190" t="s">
        <v>20</v>
      </c>
      <c r="C9" s="191"/>
      <c r="D9" s="191"/>
      <c r="E9" s="192"/>
      <c r="F9" s="193" t="s">
        <v>21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5"/>
      <c r="T9" s="62"/>
      <c r="V9" s="231"/>
      <c r="W9" s="232"/>
      <c r="X9" s="233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9"/>
    </row>
    <row r="10" spans="2:42" ht="16.5" customHeight="1">
      <c r="B10" s="196" t="s">
        <v>22</v>
      </c>
      <c r="C10" s="197"/>
      <c r="D10" s="197"/>
      <c r="E10" s="198"/>
      <c r="F10" s="205" t="s">
        <v>23</v>
      </c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  <c r="T10" s="63"/>
      <c r="V10" s="180" t="s">
        <v>24</v>
      </c>
      <c r="W10" s="180"/>
      <c r="X10" s="180"/>
      <c r="Y10" s="177" t="s">
        <v>25</v>
      </c>
      <c r="Z10" s="178"/>
      <c r="AA10" s="178"/>
      <c r="AB10" s="178"/>
      <c r="AC10" s="178"/>
      <c r="AD10" s="42" t="s">
        <v>26</v>
      </c>
      <c r="AE10" s="178" t="s">
        <v>27</v>
      </c>
      <c r="AF10" s="178"/>
      <c r="AG10" s="178"/>
      <c r="AH10" s="178"/>
      <c r="AI10" s="178"/>
      <c r="AJ10" s="42" t="s">
        <v>26</v>
      </c>
      <c r="AK10" s="178" t="s">
        <v>28</v>
      </c>
      <c r="AL10" s="178"/>
      <c r="AM10" s="178"/>
      <c r="AN10" s="178"/>
      <c r="AO10" s="179"/>
    </row>
    <row r="11" spans="2:42" ht="16.5" customHeight="1">
      <c r="B11" s="199"/>
      <c r="C11" s="200"/>
      <c r="D11" s="200"/>
      <c r="E11" s="201"/>
      <c r="F11" s="18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63"/>
      <c r="V11" s="180" t="s">
        <v>29</v>
      </c>
      <c r="W11" s="180"/>
      <c r="X11" s="180"/>
      <c r="Y11" s="177" t="s">
        <v>30</v>
      </c>
      <c r="Z11" s="178"/>
      <c r="AA11" s="178"/>
      <c r="AB11" s="178"/>
      <c r="AC11" s="178"/>
      <c r="AD11" s="42" t="s">
        <v>26</v>
      </c>
      <c r="AE11" s="178" t="s">
        <v>27</v>
      </c>
      <c r="AF11" s="178"/>
      <c r="AG11" s="178"/>
      <c r="AH11" s="178"/>
      <c r="AI11" s="178"/>
      <c r="AJ11" s="42" t="s">
        <v>26</v>
      </c>
      <c r="AK11" s="178" t="s">
        <v>28</v>
      </c>
      <c r="AL11" s="178"/>
      <c r="AM11" s="178"/>
      <c r="AN11" s="178"/>
      <c r="AO11" s="179"/>
    </row>
    <row r="12" spans="2:42" ht="16.5" customHeight="1">
      <c r="B12" s="202"/>
      <c r="C12" s="203"/>
      <c r="D12" s="203"/>
      <c r="E12" s="204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9"/>
      <c r="T12" s="63"/>
      <c r="V12" s="180" t="s">
        <v>31</v>
      </c>
      <c r="W12" s="180"/>
      <c r="X12" s="180"/>
      <c r="Y12" s="181" t="s">
        <v>32</v>
      </c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</row>
    <row r="13" spans="2:42" ht="5.25" customHeight="1">
      <c r="V13" s="19"/>
      <c r="W13" s="19"/>
      <c r="X13" s="19"/>
    </row>
    <row r="14" spans="2:42" ht="20.25" customHeight="1">
      <c r="V14" s="182" t="s">
        <v>33</v>
      </c>
      <c r="W14" s="182"/>
      <c r="X14" s="182"/>
      <c r="Y14" s="41" t="s">
        <v>34</v>
      </c>
      <c r="Z14" s="39">
        <v>1</v>
      </c>
      <c r="AA14" s="40" t="s">
        <v>35</v>
      </c>
      <c r="AB14" s="39">
        <v>2</v>
      </c>
      <c r="AC14" s="39">
        <v>3</v>
      </c>
      <c r="AD14" s="39">
        <v>4</v>
      </c>
      <c r="AE14" s="39">
        <v>5</v>
      </c>
      <c r="AF14" s="40" t="s">
        <v>35</v>
      </c>
      <c r="AG14" s="39">
        <v>6</v>
      </c>
      <c r="AH14" s="39">
        <v>7</v>
      </c>
      <c r="AI14" s="39">
        <v>8</v>
      </c>
      <c r="AJ14" s="39">
        <v>9</v>
      </c>
      <c r="AK14" s="40" t="s">
        <v>35</v>
      </c>
      <c r="AL14" s="39">
        <v>0</v>
      </c>
      <c r="AM14" s="39">
        <v>1</v>
      </c>
      <c r="AN14" s="39">
        <v>2</v>
      </c>
      <c r="AO14" s="38">
        <v>3</v>
      </c>
      <c r="AP14" s="37" t="str">
        <f>Z14&amp;AB14&amp;AC14&amp;AD14&amp;AE14&amp;AG14&amp;AH14&amp;AI14&amp;AJ14&amp;AL14&amp;AM14&amp;AN14&amp;AO14</f>
        <v>1234567890123</v>
      </c>
    </row>
    <row r="15" spans="2:42" ht="6" customHeight="1">
      <c r="W15" s="36"/>
      <c r="X15" s="36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4"/>
    </row>
    <row r="16" spans="2:42" ht="11.25" customHeight="1">
      <c r="V16" s="137" t="s">
        <v>36</v>
      </c>
      <c r="W16" s="138"/>
      <c r="X16" s="139"/>
      <c r="Y16" s="146" t="s">
        <v>37</v>
      </c>
      <c r="Z16" s="146"/>
      <c r="AA16" s="146"/>
      <c r="AB16" s="146"/>
      <c r="AC16" s="146"/>
      <c r="AD16" s="146"/>
      <c r="AE16" s="146"/>
      <c r="AF16" s="146"/>
      <c r="AG16" s="146"/>
      <c r="AH16" s="146"/>
      <c r="AI16" s="149" t="s">
        <v>38</v>
      </c>
      <c r="AJ16" s="149"/>
      <c r="AK16" s="30"/>
      <c r="AL16" s="150" t="s">
        <v>39</v>
      </c>
      <c r="AM16" s="151"/>
      <c r="AN16" s="151"/>
      <c r="AO16" s="152"/>
    </row>
    <row r="17" spans="2:49" ht="11.25" customHeight="1">
      <c r="V17" s="140"/>
      <c r="W17" s="141"/>
      <c r="X17" s="142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53" t="s">
        <v>40</v>
      </c>
      <c r="AJ17" s="153"/>
      <c r="AK17" s="66"/>
      <c r="AL17" s="154">
        <v>0</v>
      </c>
      <c r="AM17" s="156">
        <v>0</v>
      </c>
      <c r="AN17" s="156">
        <v>0</v>
      </c>
      <c r="AO17" s="158">
        <v>0</v>
      </c>
    </row>
    <row r="18" spans="2:49" ht="11.25" customHeight="1">
      <c r="V18" s="140"/>
      <c r="W18" s="141"/>
      <c r="X18" s="142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60" t="s">
        <v>41</v>
      </c>
      <c r="AJ18" s="160"/>
      <c r="AK18" s="27"/>
      <c r="AL18" s="155"/>
      <c r="AM18" s="157"/>
      <c r="AN18" s="157"/>
      <c r="AO18" s="159"/>
    </row>
    <row r="19" spans="2:49" ht="11.25" customHeight="1">
      <c r="V19" s="140"/>
      <c r="W19" s="141"/>
      <c r="X19" s="142"/>
      <c r="Y19" s="169" t="s">
        <v>37</v>
      </c>
      <c r="Z19" s="169"/>
      <c r="AA19" s="169"/>
      <c r="AB19" s="169"/>
      <c r="AC19" s="169"/>
      <c r="AD19" s="169"/>
      <c r="AE19" s="169"/>
      <c r="AF19" s="149" t="s">
        <v>42</v>
      </c>
      <c r="AG19" s="149"/>
      <c r="AH19" s="33"/>
      <c r="AI19" s="150" t="s">
        <v>43</v>
      </c>
      <c r="AJ19" s="151"/>
      <c r="AK19" s="152"/>
      <c r="AL19" s="172" t="s">
        <v>44</v>
      </c>
      <c r="AM19" s="173"/>
      <c r="AN19" s="173"/>
      <c r="AO19" s="174"/>
    </row>
    <row r="20" spans="2:49" ht="11.25" customHeight="1">
      <c r="B20" s="161" t="s">
        <v>45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V20" s="140"/>
      <c r="W20" s="141"/>
      <c r="X20" s="142"/>
      <c r="Y20" s="170"/>
      <c r="Z20" s="170"/>
      <c r="AA20" s="170"/>
      <c r="AB20" s="170"/>
      <c r="AC20" s="170"/>
      <c r="AD20" s="170"/>
      <c r="AE20" s="170"/>
      <c r="AF20" s="153" t="s">
        <v>46</v>
      </c>
      <c r="AG20" s="153"/>
      <c r="AH20" s="32"/>
      <c r="AI20" s="154">
        <v>0</v>
      </c>
      <c r="AJ20" s="156">
        <v>0</v>
      </c>
      <c r="AK20" s="158">
        <v>0</v>
      </c>
      <c r="AL20" s="31"/>
      <c r="AM20" s="30"/>
      <c r="AN20" s="175" t="s">
        <v>47</v>
      </c>
      <c r="AO20" s="176"/>
    </row>
    <row r="21" spans="2:49" ht="11.25" customHeigh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72"/>
      <c r="P21" s="72"/>
      <c r="Q21" s="72"/>
      <c r="R21" s="72"/>
      <c r="S21" s="72"/>
      <c r="V21" s="140"/>
      <c r="W21" s="141"/>
      <c r="X21" s="142"/>
      <c r="Y21" s="171"/>
      <c r="Z21" s="171"/>
      <c r="AA21" s="171"/>
      <c r="AB21" s="171"/>
      <c r="AC21" s="171"/>
      <c r="AD21" s="171"/>
      <c r="AE21" s="171"/>
      <c r="AF21" s="160" t="s">
        <v>48</v>
      </c>
      <c r="AG21" s="160"/>
      <c r="AH21" s="29"/>
      <c r="AI21" s="155"/>
      <c r="AJ21" s="157"/>
      <c r="AK21" s="159"/>
      <c r="AL21" s="28"/>
      <c r="AM21" s="27"/>
      <c r="AN21" s="162" t="s">
        <v>49</v>
      </c>
      <c r="AO21" s="163"/>
    </row>
    <row r="22" spans="2:49" ht="22.5" customHeight="1">
      <c r="B22" s="92" t="s">
        <v>50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V22" s="140"/>
      <c r="W22" s="141"/>
      <c r="X22" s="142"/>
      <c r="Y22" s="164" t="s">
        <v>51</v>
      </c>
      <c r="Z22" s="164"/>
      <c r="AA22" s="165"/>
      <c r="AB22" s="166">
        <v>0</v>
      </c>
      <c r="AC22" s="167"/>
      <c r="AD22" s="167">
        <v>1</v>
      </c>
      <c r="AE22" s="167"/>
      <c r="AF22" s="167">
        <v>2</v>
      </c>
      <c r="AG22" s="167"/>
      <c r="AH22" s="167">
        <v>3</v>
      </c>
      <c r="AI22" s="167"/>
      <c r="AJ22" s="167">
        <v>4</v>
      </c>
      <c r="AK22" s="167"/>
      <c r="AL22" s="167">
        <v>5</v>
      </c>
      <c r="AM22" s="167"/>
      <c r="AN22" s="167">
        <v>6</v>
      </c>
      <c r="AO22" s="168"/>
    </row>
    <row r="23" spans="2:49" ht="22.5" customHeight="1">
      <c r="B23" s="76">
        <f>IF(AJ43="","",AJ43)</f>
        <v>86480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57"/>
      <c r="V23" s="140"/>
      <c r="W23" s="141"/>
      <c r="X23" s="142"/>
      <c r="Y23" s="127" t="s">
        <v>52</v>
      </c>
      <c r="Z23" s="127"/>
      <c r="AA23" s="128"/>
      <c r="AB23" s="129" t="s">
        <v>53</v>
      </c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1"/>
    </row>
    <row r="24" spans="2:49" ht="22.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56"/>
      <c r="V24" s="143"/>
      <c r="W24" s="144"/>
      <c r="X24" s="145"/>
      <c r="Y24" s="132" t="s">
        <v>54</v>
      </c>
      <c r="Z24" s="132"/>
      <c r="AA24" s="133"/>
      <c r="AB24" s="134" t="s">
        <v>55</v>
      </c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6"/>
    </row>
    <row r="25" spans="2:49" ht="18" customHeight="1">
      <c r="C25" s="74"/>
      <c r="D25" s="73" t="str">
        <f>IF($B$23="","",IF(LEN($AP$14)=13,"（内10%消費税",""))</f>
        <v>（内10%消費税</v>
      </c>
      <c r="J25" s="126">
        <f>IF($B$23="","",IF(LEN($AP$14)=13,SUM($AJ$41:$AO$42),""))</f>
        <v>7861</v>
      </c>
      <c r="K25" s="126"/>
      <c r="L25" s="126"/>
      <c r="M25" s="126"/>
      <c r="N25" s="126"/>
      <c r="O25" s="126"/>
      <c r="P25" s="126"/>
      <c r="Q25" s="74" t="str">
        <f>IF($B$23="","",IF(LEN($AP$14)=13,"）",""))</f>
        <v>）</v>
      </c>
      <c r="R25" s="75"/>
      <c r="S25" s="60"/>
      <c r="T25" s="68"/>
      <c r="U25" s="119" t="str">
        <f>IF(AND($AP$28&gt;=1,LEN($AP$14)=13),"ERROR:課税事業者は「免税」区分を使用できません⇓",IF(AND($AP$27&gt;=1,$AP$14=""),"ERROR:免税事業者は「課税」区分を使用できません⇓",""))</f>
        <v/>
      </c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5"/>
      <c r="AL25" s="15"/>
      <c r="AM25" s="15"/>
      <c r="AN25" s="15"/>
      <c r="AO25" s="15"/>
      <c r="AP25" s="15"/>
    </row>
    <row r="26" spans="2:49" ht="18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1"/>
      <c r="N26" s="71"/>
      <c r="O26" s="71"/>
      <c r="P26" s="71"/>
      <c r="Q26" s="71"/>
      <c r="R26" s="67"/>
      <c r="T26" s="68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15"/>
      <c r="AL26" s="15"/>
      <c r="AM26" s="15"/>
      <c r="AN26" s="15"/>
      <c r="AO26" s="15"/>
      <c r="AP26" s="15"/>
    </row>
    <row r="27" spans="2:49" ht="21" customHeight="1" thickBot="1">
      <c r="B27" s="120" t="s">
        <v>56</v>
      </c>
      <c r="C27" s="121"/>
      <c r="D27" s="121"/>
      <c r="E27" s="121"/>
      <c r="F27" s="121"/>
      <c r="G27" s="121"/>
      <c r="H27" s="122"/>
      <c r="I27" s="120" t="s">
        <v>57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3" t="s">
        <v>58</v>
      </c>
      <c r="AF27" s="124"/>
      <c r="AG27" s="124"/>
      <c r="AH27" s="124"/>
      <c r="AI27" s="125"/>
      <c r="AJ27" s="120" t="s">
        <v>59</v>
      </c>
      <c r="AK27" s="121"/>
      <c r="AL27" s="121"/>
      <c r="AM27" s="121"/>
      <c r="AN27" s="121"/>
      <c r="AO27" s="122"/>
      <c r="AP27" s="26">
        <f>COUNTIF($AE$28:$AI$37,"課税")</f>
        <v>3</v>
      </c>
    </row>
    <row r="28" spans="2:49" ht="20.25" customHeight="1" thickTop="1">
      <c r="B28" s="110">
        <v>45200</v>
      </c>
      <c r="C28" s="111"/>
      <c r="D28" s="111"/>
      <c r="E28" s="111"/>
      <c r="F28" s="111"/>
      <c r="G28" s="111"/>
      <c r="H28" s="111"/>
      <c r="I28" s="112" t="s">
        <v>60</v>
      </c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3" t="s">
        <v>61</v>
      </c>
      <c r="AF28" s="114"/>
      <c r="AG28" s="114"/>
      <c r="AH28" s="114"/>
      <c r="AI28" s="115"/>
      <c r="AJ28" s="116">
        <v>25000</v>
      </c>
      <c r="AK28" s="117"/>
      <c r="AL28" s="117"/>
      <c r="AM28" s="117"/>
      <c r="AN28" s="117"/>
      <c r="AO28" s="118"/>
      <c r="AP28" s="26">
        <f>COUNTIF($AE$28:$AI$37,"免税")</f>
        <v>0</v>
      </c>
      <c r="AV28" s="25"/>
      <c r="AW28" s="25"/>
    </row>
    <row r="29" spans="2:49" ht="20.25" customHeight="1">
      <c r="B29" s="110">
        <v>45201</v>
      </c>
      <c r="C29" s="111"/>
      <c r="D29" s="111"/>
      <c r="E29" s="111"/>
      <c r="F29" s="111"/>
      <c r="G29" s="111"/>
      <c r="H29" s="111"/>
      <c r="I29" s="112" t="s">
        <v>60</v>
      </c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86" t="s">
        <v>61</v>
      </c>
      <c r="AF29" s="87"/>
      <c r="AG29" s="87"/>
      <c r="AH29" s="87"/>
      <c r="AI29" s="88"/>
      <c r="AJ29" s="89">
        <v>25000</v>
      </c>
      <c r="AK29" s="90"/>
      <c r="AL29" s="90"/>
      <c r="AM29" s="90"/>
      <c r="AN29" s="90"/>
      <c r="AO29" s="91"/>
      <c r="AP29" s="24" t="s">
        <v>61</v>
      </c>
    </row>
    <row r="30" spans="2:49" ht="20.25" customHeight="1">
      <c r="B30" s="110">
        <v>45202</v>
      </c>
      <c r="C30" s="111"/>
      <c r="D30" s="111"/>
      <c r="E30" s="111"/>
      <c r="F30" s="111"/>
      <c r="G30" s="111"/>
      <c r="H30" s="111"/>
      <c r="I30" s="112" t="s">
        <v>60</v>
      </c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86" t="s">
        <v>61</v>
      </c>
      <c r="AF30" s="87"/>
      <c r="AG30" s="87"/>
      <c r="AH30" s="87"/>
      <c r="AI30" s="88"/>
      <c r="AJ30" s="89">
        <v>25000</v>
      </c>
      <c r="AK30" s="90"/>
      <c r="AL30" s="90"/>
      <c r="AM30" s="90"/>
      <c r="AN30" s="90"/>
      <c r="AO30" s="91"/>
      <c r="AP30" s="24" t="s">
        <v>62</v>
      </c>
    </row>
    <row r="31" spans="2:49" ht="20.25" customHeight="1">
      <c r="B31" s="82">
        <v>45200</v>
      </c>
      <c r="C31" s="83"/>
      <c r="D31" s="83"/>
      <c r="E31" s="83"/>
      <c r="F31" s="83"/>
      <c r="G31" s="83"/>
      <c r="H31" s="83"/>
      <c r="I31" s="85" t="s">
        <v>63</v>
      </c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 t="s">
        <v>64</v>
      </c>
      <c r="AF31" s="87"/>
      <c r="AG31" s="87"/>
      <c r="AH31" s="87"/>
      <c r="AI31" s="88"/>
      <c r="AJ31" s="89">
        <v>500</v>
      </c>
      <c r="AK31" s="90"/>
      <c r="AL31" s="90"/>
      <c r="AM31" s="90"/>
      <c r="AN31" s="90"/>
      <c r="AO31" s="91"/>
      <c r="AP31" s="24" t="s">
        <v>64</v>
      </c>
    </row>
    <row r="32" spans="2:49" ht="20.25" customHeight="1">
      <c r="B32" s="82">
        <v>45201</v>
      </c>
      <c r="C32" s="83"/>
      <c r="D32" s="83"/>
      <c r="E32" s="83"/>
      <c r="F32" s="83"/>
      <c r="G32" s="83"/>
      <c r="H32" s="83"/>
      <c r="I32" s="85" t="s">
        <v>65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6" t="s">
        <v>64</v>
      </c>
      <c r="AF32" s="87"/>
      <c r="AG32" s="87"/>
      <c r="AH32" s="87"/>
      <c r="AI32" s="88"/>
      <c r="AJ32" s="89">
        <v>2500</v>
      </c>
      <c r="AK32" s="90"/>
      <c r="AL32" s="90"/>
      <c r="AM32" s="90"/>
      <c r="AN32" s="90"/>
      <c r="AO32" s="91"/>
    </row>
    <row r="33" spans="2:41" ht="20.25" customHeight="1">
      <c r="B33" s="82">
        <v>45202</v>
      </c>
      <c r="C33" s="83"/>
      <c r="D33" s="83"/>
      <c r="E33" s="83"/>
      <c r="F33" s="83"/>
      <c r="G33" s="83"/>
      <c r="H33" s="83"/>
      <c r="I33" s="85" t="s">
        <v>66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 t="s">
        <v>64</v>
      </c>
      <c r="AF33" s="87"/>
      <c r="AG33" s="87"/>
      <c r="AH33" s="87"/>
      <c r="AI33" s="88"/>
      <c r="AJ33" s="89">
        <v>980</v>
      </c>
      <c r="AK33" s="90"/>
      <c r="AL33" s="90"/>
      <c r="AM33" s="90"/>
      <c r="AN33" s="90"/>
      <c r="AO33" s="91"/>
    </row>
    <row r="34" spans="2:41" ht="20.25" customHeight="1">
      <c r="B34" s="82"/>
      <c r="C34" s="83"/>
      <c r="D34" s="83"/>
      <c r="E34" s="83"/>
      <c r="F34" s="83"/>
      <c r="G34" s="83"/>
      <c r="H34" s="83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87"/>
      <c r="AG34" s="87"/>
      <c r="AH34" s="87"/>
      <c r="AI34" s="88"/>
      <c r="AJ34" s="89"/>
      <c r="AK34" s="90"/>
      <c r="AL34" s="90"/>
      <c r="AM34" s="90"/>
      <c r="AN34" s="90"/>
      <c r="AO34" s="91"/>
    </row>
    <row r="35" spans="2:41" ht="20.25" customHeight="1">
      <c r="B35" s="82"/>
      <c r="C35" s="83"/>
      <c r="D35" s="83"/>
      <c r="E35" s="83"/>
      <c r="F35" s="83"/>
      <c r="G35" s="83"/>
      <c r="H35" s="83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6"/>
      <c r="AF35" s="87"/>
      <c r="AG35" s="87"/>
      <c r="AH35" s="87"/>
      <c r="AI35" s="88"/>
      <c r="AJ35" s="89"/>
      <c r="AK35" s="90"/>
      <c r="AL35" s="90"/>
      <c r="AM35" s="90"/>
      <c r="AN35" s="90"/>
      <c r="AO35" s="91"/>
    </row>
    <row r="36" spans="2:41" ht="20.25" customHeight="1">
      <c r="B36" s="82"/>
      <c r="C36" s="83"/>
      <c r="D36" s="83"/>
      <c r="E36" s="83"/>
      <c r="F36" s="83"/>
      <c r="G36" s="83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87"/>
      <c r="AG36" s="87"/>
      <c r="AH36" s="87"/>
      <c r="AI36" s="88"/>
      <c r="AJ36" s="89"/>
      <c r="AK36" s="90"/>
      <c r="AL36" s="90"/>
      <c r="AM36" s="90"/>
      <c r="AN36" s="90"/>
      <c r="AO36" s="91"/>
    </row>
    <row r="37" spans="2:41" ht="20.25" customHeight="1">
      <c r="B37" s="82"/>
      <c r="C37" s="83"/>
      <c r="D37" s="83"/>
      <c r="E37" s="83"/>
      <c r="F37" s="83"/>
      <c r="G37" s="83"/>
      <c r="H37" s="83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  <c r="AF37" s="87"/>
      <c r="AG37" s="87"/>
      <c r="AH37" s="87"/>
      <c r="AI37" s="88"/>
      <c r="AJ37" s="89"/>
      <c r="AK37" s="90"/>
      <c r="AL37" s="90"/>
      <c r="AM37" s="90"/>
      <c r="AN37" s="90"/>
      <c r="AO37" s="91"/>
    </row>
    <row r="38" spans="2:41" ht="20.25" customHeight="1">
      <c r="B38" s="22"/>
      <c r="C38" s="22"/>
      <c r="D38" s="22"/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23"/>
      <c r="Y38" s="106" t="s">
        <v>67</v>
      </c>
      <c r="Z38" s="106"/>
      <c r="AA38" s="106"/>
      <c r="AB38" s="106"/>
      <c r="AC38" s="106"/>
      <c r="AD38" s="106"/>
      <c r="AE38" s="107" t="s">
        <v>61</v>
      </c>
      <c r="AF38" s="99"/>
      <c r="AG38" s="99"/>
      <c r="AH38" s="99"/>
      <c r="AI38" s="108"/>
      <c r="AJ38" s="100">
        <f>IF($AJ$28="","",SUMIF($AE$28:$AI$37,"課税",$AJ$28:$AO$37))</f>
        <v>75000</v>
      </c>
      <c r="AK38" s="100"/>
      <c r="AL38" s="100"/>
      <c r="AM38" s="100"/>
      <c r="AN38" s="100"/>
      <c r="AO38" s="100"/>
    </row>
    <row r="39" spans="2:41" ht="20.25" customHeight="1">
      <c r="B39" s="22"/>
      <c r="C39" s="3"/>
      <c r="D39" s="3"/>
      <c r="E39" s="3"/>
      <c r="F39" s="3"/>
      <c r="G39" s="20"/>
      <c r="H39" s="20"/>
      <c r="I39" s="20"/>
      <c r="J39" s="20"/>
      <c r="K39" s="20"/>
      <c r="L39" s="20"/>
      <c r="M39" s="20"/>
      <c r="N39" s="20"/>
      <c r="O39" s="20"/>
      <c r="Y39" s="106"/>
      <c r="Z39" s="106"/>
      <c r="AA39" s="106"/>
      <c r="AB39" s="106"/>
      <c r="AC39" s="106"/>
      <c r="AD39" s="106"/>
      <c r="AE39" s="107" t="s">
        <v>62</v>
      </c>
      <c r="AF39" s="99"/>
      <c r="AG39" s="99"/>
      <c r="AH39" s="99"/>
      <c r="AI39" s="108"/>
      <c r="AJ39" s="100">
        <f>IF($AJ$28="","",SUMIF($AE$28:$AI$37,"免税",$AJ$28:$AO$37))</f>
        <v>0</v>
      </c>
      <c r="AK39" s="100"/>
      <c r="AL39" s="100"/>
      <c r="AM39" s="100"/>
      <c r="AN39" s="100"/>
      <c r="AO39" s="100"/>
    </row>
    <row r="40" spans="2:41" ht="20.25" customHeight="1">
      <c r="C40" s="3"/>
      <c r="D40" s="3"/>
      <c r="E40" s="3"/>
      <c r="F40" s="3"/>
      <c r="G40" s="20"/>
      <c r="H40" s="20"/>
      <c r="I40" s="20"/>
      <c r="J40" s="20"/>
      <c r="K40" s="20"/>
      <c r="L40" s="20"/>
      <c r="M40" s="20"/>
      <c r="N40" s="20"/>
      <c r="O40" s="20"/>
      <c r="Q40" s="20"/>
      <c r="R40" s="20"/>
      <c r="S40" s="20"/>
      <c r="T40" s="20"/>
      <c r="U40" s="20"/>
      <c r="V40" s="20"/>
      <c r="Y40" s="106"/>
      <c r="Z40" s="106"/>
      <c r="AA40" s="106"/>
      <c r="AB40" s="106"/>
      <c r="AC40" s="106"/>
      <c r="AD40" s="106"/>
      <c r="AE40" s="107" t="s">
        <v>64</v>
      </c>
      <c r="AF40" s="99"/>
      <c r="AG40" s="99"/>
      <c r="AH40" s="99"/>
      <c r="AI40" s="109"/>
      <c r="AJ40" s="100">
        <f>IF($AJ$28="","",SUMIF($AE$28:$AI$37,"経費",$AJ$28:$AO$37))</f>
        <v>3980</v>
      </c>
      <c r="AK40" s="100"/>
      <c r="AL40" s="100"/>
      <c r="AM40" s="100"/>
      <c r="AN40" s="100"/>
      <c r="AO40" s="100"/>
    </row>
    <row r="41" spans="2:41" ht="20.25" customHeight="1">
      <c r="I41" s="21"/>
      <c r="J41" s="21"/>
      <c r="K41" s="21"/>
      <c r="L41" s="21"/>
      <c r="Q41" s="21"/>
      <c r="R41" s="21"/>
      <c r="S41" s="21"/>
      <c r="T41" s="21"/>
      <c r="U41" s="21"/>
      <c r="W41" s="20"/>
      <c r="X41" s="19"/>
      <c r="Y41" s="92" t="s">
        <v>68</v>
      </c>
      <c r="Z41" s="93"/>
      <c r="AA41" s="93"/>
      <c r="AB41" s="93"/>
      <c r="AC41" s="93"/>
      <c r="AD41" s="94"/>
      <c r="AE41" s="98" t="s">
        <v>69</v>
      </c>
      <c r="AF41" s="99"/>
      <c r="AG41" s="99"/>
      <c r="AH41" s="99"/>
      <c r="AI41" s="99"/>
      <c r="AJ41" s="100">
        <f>IF($AJ$38="","",ROUNDUP(($AJ$38*0.1),0))</f>
        <v>7500</v>
      </c>
      <c r="AK41" s="100"/>
      <c r="AL41" s="100"/>
      <c r="AM41" s="100"/>
      <c r="AN41" s="100"/>
      <c r="AO41" s="100"/>
    </row>
    <row r="42" spans="2:41" ht="22.5" customHeight="1" thickBot="1">
      <c r="I42" s="21"/>
      <c r="J42" s="21"/>
      <c r="K42" s="21"/>
      <c r="L42" s="21"/>
      <c r="Q42" s="21"/>
      <c r="R42" s="21"/>
      <c r="S42" s="21"/>
      <c r="T42" s="21"/>
      <c r="U42" s="21"/>
      <c r="W42" s="20"/>
      <c r="X42" s="19"/>
      <c r="Y42" s="95"/>
      <c r="Z42" s="96"/>
      <c r="AA42" s="96"/>
      <c r="AB42" s="96"/>
      <c r="AC42" s="96"/>
      <c r="AD42" s="97"/>
      <c r="AE42" s="101" t="s">
        <v>64</v>
      </c>
      <c r="AF42" s="102"/>
      <c r="AG42" s="102"/>
      <c r="AH42" s="102"/>
      <c r="AI42" s="102"/>
      <c r="AJ42" s="103">
        <f>IF($AJ$40="","",$AJ$40-ROUNDUP(($AJ$40/1.1),0))</f>
        <v>361</v>
      </c>
      <c r="AK42" s="103"/>
      <c r="AL42" s="103"/>
      <c r="AM42" s="103"/>
      <c r="AN42" s="103"/>
      <c r="AO42" s="103"/>
    </row>
    <row r="43" spans="2:41" ht="30" customHeight="1" thickTop="1">
      <c r="I43" s="21"/>
      <c r="J43" s="21"/>
      <c r="K43" s="21"/>
      <c r="L43" s="21"/>
      <c r="Q43" s="21"/>
      <c r="R43" s="21"/>
      <c r="S43" s="21"/>
      <c r="T43" s="21"/>
      <c r="U43" s="21"/>
      <c r="W43" s="20"/>
      <c r="X43" s="19"/>
      <c r="Y43" s="104" t="s">
        <v>70</v>
      </c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>
        <f>IF($AJ$28="","",SUM(AJ38:AO41))</f>
        <v>86480</v>
      </c>
      <c r="AK43" s="105"/>
      <c r="AL43" s="105"/>
      <c r="AM43" s="105"/>
      <c r="AN43" s="105"/>
      <c r="AO43" s="105"/>
    </row>
    <row r="44" spans="2:41" s="15" customFormat="1" ht="11">
      <c r="B44" s="14"/>
      <c r="C44" s="13"/>
      <c r="D44" s="17"/>
      <c r="E44" s="17"/>
      <c r="F44" s="1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6"/>
      <c r="W44" s="18"/>
      <c r="X44" s="16"/>
      <c r="Y44" s="16"/>
      <c r="Z44" s="16"/>
      <c r="AA44" s="14"/>
      <c r="AB44" s="14"/>
      <c r="AC44" s="14"/>
      <c r="AD44" s="14"/>
      <c r="AE44" s="14"/>
      <c r="AF44" s="14"/>
      <c r="AG44" s="14"/>
      <c r="AH44" s="14"/>
      <c r="AI44" s="14"/>
      <c r="AJ44" s="17"/>
      <c r="AK44" s="17"/>
      <c r="AL44" s="17"/>
      <c r="AM44" s="17"/>
      <c r="AN44" s="17"/>
      <c r="AO44" s="17"/>
    </row>
    <row r="45" spans="2:41" s="15" customFormat="1" ht="11">
      <c r="B45" s="14"/>
      <c r="C45" s="13"/>
      <c r="D45" s="16"/>
      <c r="E45" s="17"/>
      <c r="F45" s="1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6"/>
      <c r="W45" s="18"/>
      <c r="X45" s="16"/>
      <c r="Y45" s="16"/>
      <c r="Z45" s="16"/>
      <c r="AA45" s="14"/>
      <c r="AB45" s="14"/>
      <c r="AC45" s="14"/>
      <c r="AD45" s="14"/>
      <c r="AE45" s="14"/>
      <c r="AF45" s="14"/>
      <c r="AG45" s="14"/>
      <c r="AH45" s="14"/>
      <c r="AI45" s="14"/>
      <c r="AJ45" s="17"/>
      <c r="AK45" s="17"/>
      <c r="AL45" s="17"/>
      <c r="AM45" s="17"/>
      <c r="AN45" s="17"/>
      <c r="AO45" s="17"/>
    </row>
    <row r="46" spans="2:41" s="15" customFormat="1" ht="11">
      <c r="B46" s="14"/>
      <c r="C46" s="14"/>
      <c r="D46" s="16"/>
      <c r="E46" s="17"/>
      <c r="F46" s="1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2:41" ht="12" customHeight="1">
      <c r="B47" s="14"/>
      <c r="C47" s="8"/>
      <c r="D47" s="8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0"/>
      <c r="X47" s="9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6"/>
      <c r="AK47" s="6"/>
      <c r="AL47" s="6"/>
      <c r="AM47" s="6"/>
      <c r="AN47" s="6"/>
      <c r="AO47" s="5" t="s">
        <v>71</v>
      </c>
    </row>
    <row r="48" spans="2:41" ht="21.75" customHeight="1"/>
    <row r="49" spans="42:42" ht="20.25" customHeight="1"/>
    <row r="50" spans="42:42" ht="20.25" customHeight="1"/>
    <row r="51" spans="42:42">
      <c r="AP51" s="4"/>
    </row>
    <row r="52" spans="42:42">
      <c r="AP52" s="3"/>
    </row>
    <row r="53" spans="42:42">
      <c r="AP53" s="2"/>
    </row>
    <row r="54" spans="42:42">
      <c r="AP54" s="2"/>
    </row>
    <row r="55" spans="42:42" ht="12.75" customHeight="1">
      <c r="AP55" s="2"/>
    </row>
  </sheetData>
  <sheetProtection algorithmName="SHA-512" hashValue="QxOXwSzDfwND0Q/ClWg0m+rWfm07OwoD6xylsSsXMwWn5SQyGhotVx4YDUTk1MV3YrLW8W9ELkdqcSAiTrK06g==" saltValue="pq3StugoJ1tIb67q9o9MuA==" spinCount="100000" sheet="1" objects="1" scenarios="1" selectLockedCells="1" selectUnlockedCells="1"/>
  <mergeCells count="130">
    <mergeCell ref="B1:X1"/>
    <mergeCell ref="AC1:AE1"/>
    <mergeCell ref="AF1:AH1"/>
    <mergeCell ref="AJ1:AK1"/>
    <mergeCell ref="AM1:AN1"/>
    <mergeCell ref="B2:X2"/>
    <mergeCell ref="AF2:AO2"/>
    <mergeCell ref="AA2:AE2"/>
    <mergeCell ref="V3:AO3"/>
    <mergeCell ref="V4:X5"/>
    <mergeCell ref="Y4:AM5"/>
    <mergeCell ref="AN4:AO5"/>
    <mergeCell ref="B6:E7"/>
    <mergeCell ref="F6:P7"/>
    <mergeCell ref="Q6:S7"/>
    <mergeCell ref="V6:X9"/>
    <mergeCell ref="Z6:AB6"/>
    <mergeCell ref="AD6:AG6"/>
    <mergeCell ref="Y11:AC11"/>
    <mergeCell ref="AE11:AI11"/>
    <mergeCell ref="AK11:AO11"/>
    <mergeCell ref="V12:X12"/>
    <mergeCell ref="Y12:AO12"/>
    <mergeCell ref="V14:X14"/>
    <mergeCell ref="Y7:AO9"/>
    <mergeCell ref="B9:E9"/>
    <mergeCell ref="F9:S9"/>
    <mergeCell ref="B10:E12"/>
    <mergeCell ref="F10:S12"/>
    <mergeCell ref="V10:X10"/>
    <mergeCell ref="Y10:AC10"/>
    <mergeCell ref="AE10:AI10"/>
    <mergeCell ref="AK10:AO10"/>
    <mergeCell ref="V11:X11"/>
    <mergeCell ref="AN22:AO22"/>
    <mergeCell ref="Y19:AE21"/>
    <mergeCell ref="AF19:AG19"/>
    <mergeCell ref="AI19:AK19"/>
    <mergeCell ref="AL19:AO19"/>
    <mergeCell ref="AF20:AG20"/>
    <mergeCell ref="AI20:AI21"/>
    <mergeCell ref="AJ20:AJ21"/>
    <mergeCell ref="AK20:AK21"/>
    <mergeCell ref="AN20:AO20"/>
    <mergeCell ref="AF21:AG21"/>
    <mergeCell ref="B22:S22"/>
    <mergeCell ref="Y23:AA23"/>
    <mergeCell ref="AB23:AO23"/>
    <mergeCell ref="Y24:AA24"/>
    <mergeCell ref="AB24:AO24"/>
    <mergeCell ref="V16:X24"/>
    <mergeCell ref="Y16:AH18"/>
    <mergeCell ref="AI16:AJ16"/>
    <mergeCell ref="AL16:AO16"/>
    <mergeCell ref="AI17:AJ17"/>
    <mergeCell ref="AL17:AL18"/>
    <mergeCell ref="AM17:AM18"/>
    <mergeCell ref="AN17:AN18"/>
    <mergeCell ref="AO17:AO18"/>
    <mergeCell ref="AI18:AJ18"/>
    <mergeCell ref="B20:N21"/>
    <mergeCell ref="AN21:AO21"/>
    <mergeCell ref="Y22:AA22"/>
    <mergeCell ref="AB22:AC22"/>
    <mergeCell ref="AD22:AE22"/>
    <mergeCell ref="AF22:AG22"/>
    <mergeCell ref="AH22:AI22"/>
    <mergeCell ref="AJ22:AK22"/>
    <mergeCell ref="AL22:AM22"/>
    <mergeCell ref="B28:H28"/>
    <mergeCell ref="I28:AD28"/>
    <mergeCell ref="AE28:AI28"/>
    <mergeCell ref="AJ28:AO28"/>
    <mergeCell ref="B29:H29"/>
    <mergeCell ref="I29:AD29"/>
    <mergeCell ref="AE29:AI29"/>
    <mergeCell ref="AJ29:AO29"/>
    <mergeCell ref="U25:AJ25"/>
    <mergeCell ref="B27:H27"/>
    <mergeCell ref="I27:AD27"/>
    <mergeCell ref="AE27:AI27"/>
    <mergeCell ref="AJ27:AO27"/>
    <mergeCell ref="J25:P25"/>
    <mergeCell ref="AJ33:AO33"/>
    <mergeCell ref="B30:H30"/>
    <mergeCell ref="I30:AD30"/>
    <mergeCell ref="AE30:AI30"/>
    <mergeCell ref="AJ30:AO30"/>
    <mergeCell ref="B31:H31"/>
    <mergeCell ref="I31:AD31"/>
    <mergeCell ref="AE31:AI31"/>
    <mergeCell ref="AJ31:AO31"/>
    <mergeCell ref="Y41:AD42"/>
    <mergeCell ref="AE41:AI41"/>
    <mergeCell ref="AJ41:AO41"/>
    <mergeCell ref="AE42:AI42"/>
    <mergeCell ref="AJ42:AO42"/>
    <mergeCell ref="Y43:AI43"/>
    <mergeCell ref="AJ43:AO43"/>
    <mergeCell ref="Y38:AD40"/>
    <mergeCell ref="AE38:AI38"/>
    <mergeCell ref="AJ38:AO38"/>
    <mergeCell ref="AE39:AI39"/>
    <mergeCell ref="AJ39:AO39"/>
    <mergeCell ref="AE40:AI40"/>
    <mergeCell ref="AJ40:AO40"/>
    <mergeCell ref="B23:S24"/>
    <mergeCell ref="B36:H36"/>
    <mergeCell ref="I36:AD36"/>
    <mergeCell ref="AE36:AI36"/>
    <mergeCell ref="AJ36:AO36"/>
    <mergeCell ref="B37:H37"/>
    <mergeCell ref="I37:AD37"/>
    <mergeCell ref="AE37:AI37"/>
    <mergeCell ref="AJ37:AO37"/>
    <mergeCell ref="B34:H34"/>
    <mergeCell ref="I34:AD34"/>
    <mergeCell ref="AE34:AI34"/>
    <mergeCell ref="AJ34:AO34"/>
    <mergeCell ref="B35:H35"/>
    <mergeCell ref="I35:AD35"/>
    <mergeCell ref="AE35:AI35"/>
    <mergeCell ref="AJ35:AO35"/>
    <mergeCell ref="B32:H32"/>
    <mergeCell ref="I32:AD32"/>
    <mergeCell ref="AE32:AI32"/>
    <mergeCell ref="AJ32:AO32"/>
    <mergeCell ref="B33:H33"/>
    <mergeCell ref="I33:AD33"/>
    <mergeCell ref="AE33:AI33"/>
  </mergeCells>
  <phoneticPr fontId="3"/>
  <dataValidations count="1">
    <dataValidation type="list" allowBlank="1" showInputMessage="1" showErrorMessage="1" sqref="AE28:AI37" xr:uid="{38C728AC-F994-42A0-8A4E-4006A5997C5A}">
      <formula1>$AP$29:$AP$31</formula1>
    </dataValidation>
  </dataValidations>
  <printOptions horizontalCentered="1" verticalCentered="1"/>
  <pageMargins left="0.39370078740157483" right="0.39370078740157483" top="0.27559055118110237" bottom="0.27559055118110237" header="0.31496062992125984" footer="0.23622047244094491"/>
  <pageSetup paperSize="9" scale="93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37</xdr:col>
                    <xdr:colOff>139700</xdr:colOff>
                    <xdr:row>18</xdr:row>
                    <xdr:rowOff>139700</xdr:rowOff>
                  </from>
                  <to>
                    <xdr:col>38</xdr:col>
                    <xdr:colOff>152400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37</xdr:col>
                    <xdr:colOff>139700</xdr:colOff>
                    <xdr:row>19</xdr:row>
                    <xdr:rowOff>139700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139700</xdr:rowOff>
                  </from>
                  <to>
                    <xdr:col>33</xdr:col>
                    <xdr:colOff>152400</xdr:colOff>
                    <xdr:row>19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139700</xdr:rowOff>
                  </from>
                  <to>
                    <xdr:col>33</xdr:col>
                    <xdr:colOff>152400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139700</xdr:rowOff>
                  </from>
                  <to>
                    <xdr:col>33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35</xdr:col>
                    <xdr:colOff>101600</xdr:colOff>
                    <xdr:row>14</xdr:row>
                    <xdr:rowOff>63500</xdr:rowOff>
                  </from>
                  <to>
                    <xdr:col>36</xdr:col>
                    <xdr:colOff>139700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35</xdr:col>
                    <xdr:colOff>101600</xdr:colOff>
                    <xdr:row>15</xdr:row>
                    <xdr:rowOff>127000</xdr:rowOff>
                  </from>
                  <to>
                    <xdr:col>36</xdr:col>
                    <xdr:colOff>139700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35</xdr:col>
                    <xdr:colOff>101600</xdr:colOff>
                    <xdr:row>16</xdr:row>
                    <xdr:rowOff>114300</xdr:rowOff>
                  </from>
                  <to>
                    <xdr:col>36</xdr:col>
                    <xdr:colOff>139700</xdr:colOff>
                    <xdr:row>18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496F6-88A8-4420-A998-69FBD06E7484}">
  <sheetPr>
    <tabColor rgb="FFFFFF00"/>
  </sheetPr>
  <dimension ref="B1:AW55"/>
  <sheetViews>
    <sheetView showGridLines="0" view="pageBreakPreview" zoomScaleNormal="55" zoomScaleSheetLayoutView="70" workbookViewId="0">
      <selection activeCell="AF1" sqref="AF1:AH1"/>
    </sheetView>
  </sheetViews>
  <sheetFormatPr baseColWidth="10" defaultColWidth="8" defaultRowHeight="15"/>
  <cols>
    <col min="1" max="1" width="1.6640625" style="1" customWidth="1"/>
    <col min="2" max="19" width="2.1640625" style="1" customWidth="1"/>
    <col min="20" max="21" width="2.5" style="1" customWidth="1"/>
    <col min="22" max="24" width="2.83203125" style="1" customWidth="1"/>
    <col min="25" max="41" width="2.1640625" style="1" customWidth="1"/>
    <col min="42" max="42" width="5.1640625" style="1" hidden="1" customWidth="1"/>
    <col min="43" max="43" width="2.1640625" style="1" customWidth="1"/>
    <col min="44" max="44" width="3.6640625" style="1" customWidth="1"/>
    <col min="45" max="76" width="5.33203125" style="1" customWidth="1"/>
    <col min="77" max="16384" width="8" style="1"/>
  </cols>
  <sheetData>
    <row r="1" spans="2:42" s="50" customFormat="1" ht="26.25" customHeight="1">
      <c r="B1" s="236" t="s">
        <v>0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53"/>
      <c r="Z1" s="53"/>
      <c r="AA1" s="53"/>
      <c r="AC1" s="237" t="s">
        <v>1</v>
      </c>
      <c r="AD1" s="237"/>
      <c r="AE1" s="237"/>
      <c r="AF1" s="238"/>
      <c r="AG1" s="238"/>
      <c r="AH1" s="238"/>
      <c r="AI1" s="64" t="s">
        <v>2</v>
      </c>
      <c r="AJ1" s="238"/>
      <c r="AK1" s="238"/>
      <c r="AL1" s="52" t="s">
        <v>3</v>
      </c>
      <c r="AM1" s="238"/>
      <c r="AN1" s="238"/>
      <c r="AO1" s="52" t="s">
        <v>4</v>
      </c>
      <c r="AP1" s="51"/>
    </row>
    <row r="2" spans="2:42" ht="12.75" customHeight="1">
      <c r="B2" s="239" t="s">
        <v>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49"/>
      <c r="Z2" s="49"/>
      <c r="AA2" s="237" t="s">
        <v>6</v>
      </c>
      <c r="AB2" s="237"/>
      <c r="AC2" s="237"/>
      <c r="AD2" s="237"/>
      <c r="AE2" s="237"/>
      <c r="AF2" s="240"/>
      <c r="AG2" s="240"/>
      <c r="AH2" s="240"/>
      <c r="AI2" s="240"/>
      <c r="AJ2" s="240"/>
      <c r="AK2" s="240"/>
      <c r="AL2" s="240"/>
      <c r="AM2" s="240"/>
      <c r="AN2" s="240"/>
      <c r="AO2" s="240"/>
    </row>
    <row r="3" spans="2:42" ht="39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241" t="s">
        <v>7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</row>
    <row r="4" spans="2:42" ht="20">
      <c r="B4" s="55" t="s">
        <v>8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47"/>
      <c r="P4" s="47"/>
      <c r="V4" s="208" t="s">
        <v>9</v>
      </c>
      <c r="W4" s="209"/>
      <c r="X4" s="210"/>
      <c r="Y4" s="214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8" t="s">
        <v>11</v>
      </c>
      <c r="AO4" s="219"/>
    </row>
    <row r="5" spans="2:42" ht="6.75" customHeight="1"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V5" s="211"/>
      <c r="W5" s="212"/>
      <c r="X5" s="213"/>
      <c r="Y5" s="216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20"/>
      <c r="AO5" s="221"/>
    </row>
    <row r="6" spans="2:42" ht="13.5" customHeight="1">
      <c r="B6" s="222" t="s">
        <v>12</v>
      </c>
      <c r="C6" s="222"/>
      <c r="D6" s="222"/>
      <c r="E6" s="222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5" t="s">
        <v>14</v>
      </c>
      <c r="R6" s="225"/>
      <c r="S6" s="225"/>
      <c r="T6" s="54"/>
      <c r="V6" s="196" t="s">
        <v>15</v>
      </c>
      <c r="W6" s="226"/>
      <c r="X6" s="227"/>
      <c r="Y6" s="59" t="s">
        <v>16</v>
      </c>
      <c r="Z6" s="234"/>
      <c r="AA6" s="234"/>
      <c r="AB6" s="234"/>
      <c r="AC6" s="61" t="s">
        <v>17</v>
      </c>
      <c r="AD6" s="235"/>
      <c r="AE6" s="235"/>
      <c r="AF6" s="235"/>
      <c r="AG6" s="235"/>
      <c r="AH6" s="46"/>
      <c r="AI6" s="46"/>
      <c r="AJ6" s="45"/>
      <c r="AK6" s="43"/>
      <c r="AL6" s="44"/>
      <c r="AM6" s="43"/>
      <c r="AN6" s="43"/>
      <c r="AO6" s="65"/>
    </row>
    <row r="7" spans="2:42" ht="9.75" customHeight="1">
      <c r="B7" s="222"/>
      <c r="C7" s="222"/>
      <c r="D7" s="222"/>
      <c r="E7" s="222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5"/>
      <c r="R7" s="225"/>
      <c r="S7" s="225"/>
      <c r="T7" s="54"/>
      <c r="V7" s="228"/>
      <c r="W7" s="229"/>
      <c r="X7" s="230"/>
      <c r="Y7" s="245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246"/>
    </row>
    <row r="8" spans="2:42" ht="7.5" customHeight="1">
      <c r="V8" s="228"/>
      <c r="W8" s="229"/>
      <c r="X8" s="230"/>
      <c r="Y8" s="245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246"/>
    </row>
    <row r="9" spans="2:42" ht="24.75" customHeight="1">
      <c r="B9" s="190" t="s">
        <v>20</v>
      </c>
      <c r="C9" s="191"/>
      <c r="D9" s="191"/>
      <c r="E9" s="192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5"/>
      <c r="T9" s="62"/>
      <c r="V9" s="231"/>
      <c r="W9" s="232"/>
      <c r="X9" s="233"/>
      <c r="Y9" s="247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248"/>
    </row>
    <row r="10" spans="2:42" ht="16.5" customHeight="1">
      <c r="B10" s="196" t="s">
        <v>22</v>
      </c>
      <c r="C10" s="197"/>
      <c r="D10" s="197"/>
      <c r="E10" s="198"/>
      <c r="F10" s="205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7"/>
      <c r="T10" s="63"/>
      <c r="V10" s="180" t="s">
        <v>24</v>
      </c>
      <c r="W10" s="180"/>
      <c r="X10" s="180"/>
      <c r="Y10" s="177"/>
      <c r="Z10" s="178"/>
      <c r="AA10" s="178"/>
      <c r="AB10" s="178"/>
      <c r="AC10" s="178"/>
      <c r="AD10" s="42" t="s">
        <v>26</v>
      </c>
      <c r="AE10" s="178"/>
      <c r="AF10" s="178"/>
      <c r="AG10" s="178"/>
      <c r="AH10" s="178"/>
      <c r="AI10" s="178"/>
      <c r="AJ10" s="42" t="s">
        <v>26</v>
      </c>
      <c r="AK10" s="178"/>
      <c r="AL10" s="178"/>
      <c r="AM10" s="178"/>
      <c r="AN10" s="178"/>
      <c r="AO10" s="179"/>
    </row>
    <row r="11" spans="2:42" ht="16.5" customHeight="1">
      <c r="B11" s="199"/>
      <c r="C11" s="200"/>
      <c r="D11" s="200"/>
      <c r="E11" s="201"/>
      <c r="F11" s="186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5"/>
      <c r="T11" s="63"/>
      <c r="V11" s="180" t="s">
        <v>29</v>
      </c>
      <c r="W11" s="180"/>
      <c r="X11" s="180"/>
      <c r="Y11" s="177"/>
      <c r="Z11" s="178"/>
      <c r="AA11" s="178"/>
      <c r="AB11" s="178"/>
      <c r="AC11" s="178"/>
      <c r="AD11" s="42" t="s">
        <v>26</v>
      </c>
      <c r="AE11" s="178"/>
      <c r="AF11" s="178"/>
      <c r="AG11" s="178"/>
      <c r="AH11" s="178"/>
      <c r="AI11" s="178"/>
      <c r="AJ11" s="42" t="s">
        <v>26</v>
      </c>
      <c r="AK11" s="178"/>
      <c r="AL11" s="178"/>
      <c r="AM11" s="178"/>
      <c r="AN11" s="178"/>
      <c r="AO11" s="179"/>
    </row>
    <row r="12" spans="2:42" ht="16.5" customHeight="1">
      <c r="B12" s="202"/>
      <c r="C12" s="203"/>
      <c r="D12" s="203"/>
      <c r="E12" s="204"/>
      <c r="F12" s="187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9"/>
      <c r="T12" s="63"/>
      <c r="V12" s="180" t="s">
        <v>31</v>
      </c>
      <c r="W12" s="180"/>
      <c r="X12" s="180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</row>
    <row r="13" spans="2:42" ht="5.25" customHeight="1">
      <c r="V13" s="19"/>
      <c r="W13" s="19"/>
      <c r="X13" s="19"/>
    </row>
    <row r="14" spans="2:42" ht="20.25" customHeight="1">
      <c r="V14" s="182" t="s">
        <v>33</v>
      </c>
      <c r="W14" s="182"/>
      <c r="X14" s="182"/>
      <c r="Y14" s="41" t="s">
        <v>34</v>
      </c>
      <c r="Z14" s="39"/>
      <c r="AA14" s="40" t="s">
        <v>35</v>
      </c>
      <c r="AB14" s="39"/>
      <c r="AC14" s="39"/>
      <c r="AD14" s="39"/>
      <c r="AE14" s="39"/>
      <c r="AF14" s="40" t="s">
        <v>35</v>
      </c>
      <c r="AG14" s="39"/>
      <c r="AH14" s="39"/>
      <c r="AI14" s="39"/>
      <c r="AJ14" s="39"/>
      <c r="AK14" s="40" t="s">
        <v>17</v>
      </c>
      <c r="AL14" s="39"/>
      <c r="AM14" s="39"/>
      <c r="AN14" s="39"/>
      <c r="AO14" s="38"/>
      <c r="AP14" s="37" t="str">
        <f>Z14&amp;AB14&amp;AC14&amp;AD14&amp;AE14&amp;AG14&amp;AH14&amp;AI14&amp;AJ14&amp;AL14&amp;AM14&amp;AN14&amp;AO14</f>
        <v/>
      </c>
    </row>
    <row r="15" spans="2:42" ht="6" customHeight="1">
      <c r="W15" s="36"/>
      <c r="X15" s="36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4"/>
    </row>
    <row r="16" spans="2:42" ht="11.25" customHeight="1">
      <c r="V16" s="137" t="s">
        <v>36</v>
      </c>
      <c r="W16" s="138"/>
      <c r="X16" s="139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9" t="s">
        <v>38</v>
      </c>
      <c r="AJ16" s="149"/>
      <c r="AK16" s="30"/>
      <c r="AL16" s="150" t="s">
        <v>39</v>
      </c>
      <c r="AM16" s="151"/>
      <c r="AN16" s="151"/>
      <c r="AO16" s="152"/>
    </row>
    <row r="17" spans="2:49" ht="11.25" customHeight="1">
      <c r="V17" s="140"/>
      <c r="W17" s="141"/>
      <c r="X17" s="142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53" t="s">
        <v>40</v>
      </c>
      <c r="AJ17" s="153"/>
      <c r="AK17" s="66"/>
      <c r="AL17" s="154"/>
      <c r="AM17" s="156"/>
      <c r="AN17" s="156"/>
      <c r="AO17" s="158"/>
    </row>
    <row r="18" spans="2:49" ht="11.25" customHeight="1">
      <c r="V18" s="140"/>
      <c r="W18" s="141"/>
      <c r="X18" s="142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60" t="s">
        <v>41</v>
      </c>
      <c r="AJ18" s="160"/>
      <c r="AK18" s="27"/>
      <c r="AL18" s="155"/>
      <c r="AM18" s="157"/>
      <c r="AN18" s="157"/>
      <c r="AO18" s="159"/>
    </row>
    <row r="19" spans="2:49" ht="11.25" customHeight="1">
      <c r="V19" s="140"/>
      <c r="W19" s="141"/>
      <c r="X19" s="142"/>
      <c r="Y19" s="169"/>
      <c r="Z19" s="169"/>
      <c r="AA19" s="169"/>
      <c r="AB19" s="169"/>
      <c r="AC19" s="169"/>
      <c r="AD19" s="169"/>
      <c r="AE19" s="169"/>
      <c r="AF19" s="149" t="s">
        <v>42</v>
      </c>
      <c r="AG19" s="149"/>
      <c r="AH19" s="33"/>
      <c r="AI19" s="150" t="s">
        <v>43</v>
      </c>
      <c r="AJ19" s="151"/>
      <c r="AK19" s="152"/>
      <c r="AL19" s="172" t="s">
        <v>44</v>
      </c>
      <c r="AM19" s="173"/>
      <c r="AN19" s="173"/>
      <c r="AO19" s="174"/>
    </row>
    <row r="20" spans="2:49" ht="11.25" customHeight="1">
      <c r="B20" s="161" t="s">
        <v>45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V20" s="140"/>
      <c r="W20" s="141"/>
      <c r="X20" s="142"/>
      <c r="Y20" s="170"/>
      <c r="Z20" s="170"/>
      <c r="AA20" s="170"/>
      <c r="AB20" s="170"/>
      <c r="AC20" s="170"/>
      <c r="AD20" s="170"/>
      <c r="AE20" s="170"/>
      <c r="AF20" s="153" t="s">
        <v>46</v>
      </c>
      <c r="AG20" s="153"/>
      <c r="AH20" s="32"/>
      <c r="AI20" s="154"/>
      <c r="AJ20" s="156"/>
      <c r="AK20" s="158"/>
      <c r="AL20" s="31"/>
      <c r="AM20" s="30"/>
      <c r="AN20" s="175" t="s">
        <v>47</v>
      </c>
      <c r="AO20" s="176"/>
    </row>
    <row r="21" spans="2:49" ht="11.25" customHeight="1"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72"/>
      <c r="P21" s="72"/>
      <c r="Q21" s="72"/>
      <c r="R21" s="72"/>
      <c r="S21" s="72"/>
      <c r="V21" s="140"/>
      <c r="W21" s="141"/>
      <c r="X21" s="142"/>
      <c r="Y21" s="171"/>
      <c r="Z21" s="171"/>
      <c r="AA21" s="171"/>
      <c r="AB21" s="171"/>
      <c r="AC21" s="171"/>
      <c r="AD21" s="171"/>
      <c r="AE21" s="171"/>
      <c r="AF21" s="160" t="s">
        <v>48</v>
      </c>
      <c r="AG21" s="160"/>
      <c r="AH21" s="29"/>
      <c r="AI21" s="155"/>
      <c r="AJ21" s="157"/>
      <c r="AK21" s="159"/>
      <c r="AL21" s="28"/>
      <c r="AM21" s="27"/>
      <c r="AN21" s="162" t="s">
        <v>49</v>
      </c>
      <c r="AO21" s="163"/>
    </row>
    <row r="22" spans="2:49" ht="22.5" customHeight="1">
      <c r="B22" s="92" t="s">
        <v>50</v>
      </c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4"/>
      <c r="V22" s="140"/>
      <c r="W22" s="141"/>
      <c r="X22" s="142"/>
      <c r="Y22" s="164" t="s">
        <v>51</v>
      </c>
      <c r="Z22" s="164"/>
      <c r="AA22" s="165"/>
      <c r="AB22" s="166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8"/>
    </row>
    <row r="23" spans="2:49" s="60" customFormat="1" ht="22.5" customHeight="1">
      <c r="B23" s="76" t="str">
        <f>IF(AJ43="","",AJ43)</f>
        <v/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8"/>
      <c r="T23" s="57"/>
      <c r="V23" s="140"/>
      <c r="W23" s="141"/>
      <c r="X23" s="142"/>
      <c r="Y23" s="127" t="s">
        <v>52</v>
      </c>
      <c r="Z23" s="127"/>
      <c r="AA23" s="128"/>
      <c r="AB23" s="242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</row>
    <row r="24" spans="2:49" ht="22.5" customHeight="1"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56"/>
      <c r="V24" s="143"/>
      <c r="W24" s="144"/>
      <c r="X24" s="145"/>
      <c r="Y24" s="132" t="s">
        <v>54</v>
      </c>
      <c r="Z24" s="132"/>
      <c r="AA24" s="133"/>
      <c r="AB24" s="134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6"/>
    </row>
    <row r="25" spans="2:49" ht="18" customHeight="1">
      <c r="C25" s="74"/>
      <c r="D25" s="73" t="str">
        <f>IF($B$23="","",IF(LEN($AP$14)=13,"（内10%消費税",""))</f>
        <v/>
      </c>
      <c r="E25" s="74"/>
      <c r="F25" s="74"/>
      <c r="G25" s="74"/>
      <c r="H25" s="74"/>
      <c r="J25" s="126" t="str">
        <f>IF($B$23="","",IF(LEN($AP$14)=13,SUM($AJ$41:$AO$42),""))</f>
        <v/>
      </c>
      <c r="K25" s="126"/>
      <c r="L25" s="126"/>
      <c r="M25" s="126"/>
      <c r="N25" s="126"/>
      <c r="O25" s="126"/>
      <c r="P25" s="126"/>
      <c r="Q25" s="74" t="str">
        <f>IF($B$23="","",IF(LEN($AP$14)=13,"）",""))</f>
        <v/>
      </c>
      <c r="R25" s="75"/>
      <c r="S25" s="60"/>
      <c r="T25" s="68"/>
      <c r="AK25" s="15"/>
      <c r="AL25" s="15"/>
      <c r="AM25" s="15"/>
      <c r="AN25" s="15"/>
      <c r="AO25" s="15"/>
      <c r="AP25" s="15"/>
    </row>
    <row r="26" spans="2:49" ht="17.2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1"/>
      <c r="M26" s="71"/>
      <c r="N26" s="71"/>
      <c r="O26" s="71"/>
      <c r="P26" s="71"/>
      <c r="Q26" s="71"/>
      <c r="R26" s="67"/>
      <c r="T26" s="68"/>
      <c r="U26" s="119" t="str">
        <f>IF(AND($AP$28&gt;=1,LEN($AP$14)=13),"ERROR:課税事業者は「免税」区分を使用できません⇓",IF(AND($AP$27&gt;=1,$AP$14=""),"ERROR:免税事業者は「課税」区分を使用できません⇓",""))</f>
        <v/>
      </c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5"/>
      <c r="AL26" s="15"/>
      <c r="AM26" s="15"/>
      <c r="AN26" s="15"/>
      <c r="AO26" s="15"/>
      <c r="AP26" s="15"/>
    </row>
    <row r="27" spans="2:49" ht="21" customHeight="1" thickBot="1">
      <c r="B27" s="120" t="s">
        <v>56</v>
      </c>
      <c r="C27" s="121"/>
      <c r="D27" s="121"/>
      <c r="E27" s="121"/>
      <c r="F27" s="121"/>
      <c r="G27" s="121"/>
      <c r="H27" s="122"/>
      <c r="I27" s="120" t="s">
        <v>57</v>
      </c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2"/>
      <c r="AE27" s="123" t="s">
        <v>58</v>
      </c>
      <c r="AF27" s="124"/>
      <c r="AG27" s="124"/>
      <c r="AH27" s="124"/>
      <c r="AI27" s="125"/>
      <c r="AJ27" s="120" t="s">
        <v>59</v>
      </c>
      <c r="AK27" s="121"/>
      <c r="AL27" s="121"/>
      <c r="AM27" s="121"/>
      <c r="AN27" s="121"/>
      <c r="AO27" s="122"/>
      <c r="AP27" s="26">
        <f>COUNTIF($AE$28:$AI$37,"課税")</f>
        <v>0</v>
      </c>
    </row>
    <row r="28" spans="2:49" ht="20.25" customHeight="1" thickTop="1">
      <c r="B28" s="110"/>
      <c r="C28" s="111"/>
      <c r="D28" s="111"/>
      <c r="E28" s="111"/>
      <c r="F28" s="111"/>
      <c r="G28" s="111"/>
      <c r="H28" s="111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3"/>
      <c r="AF28" s="114"/>
      <c r="AG28" s="114"/>
      <c r="AH28" s="114"/>
      <c r="AI28" s="115"/>
      <c r="AJ28" s="116"/>
      <c r="AK28" s="117"/>
      <c r="AL28" s="117"/>
      <c r="AM28" s="117"/>
      <c r="AN28" s="117"/>
      <c r="AO28" s="118"/>
      <c r="AP28" s="26">
        <f>COUNTIF($AE$28:$AI$37,"免税")</f>
        <v>0</v>
      </c>
      <c r="AV28" s="25"/>
      <c r="AW28" s="25"/>
    </row>
    <row r="29" spans="2:49" ht="20.25" customHeight="1">
      <c r="B29" s="110"/>
      <c r="C29" s="111"/>
      <c r="D29" s="111"/>
      <c r="E29" s="111"/>
      <c r="F29" s="111"/>
      <c r="G29" s="111"/>
      <c r="H29" s="111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6"/>
      <c r="AF29" s="87"/>
      <c r="AG29" s="87"/>
      <c r="AH29" s="87"/>
      <c r="AI29" s="88"/>
      <c r="AJ29" s="89"/>
      <c r="AK29" s="90"/>
      <c r="AL29" s="90"/>
      <c r="AM29" s="90"/>
      <c r="AN29" s="90"/>
      <c r="AO29" s="91"/>
      <c r="AP29" s="24" t="s">
        <v>61</v>
      </c>
    </row>
    <row r="30" spans="2:49" ht="20.25" customHeight="1">
      <c r="B30" s="110"/>
      <c r="C30" s="111"/>
      <c r="D30" s="111"/>
      <c r="E30" s="111"/>
      <c r="F30" s="111"/>
      <c r="G30" s="111"/>
      <c r="H30" s="111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6"/>
      <c r="AF30" s="87"/>
      <c r="AG30" s="87"/>
      <c r="AH30" s="87"/>
      <c r="AI30" s="88"/>
      <c r="AJ30" s="89"/>
      <c r="AK30" s="90"/>
      <c r="AL30" s="90"/>
      <c r="AM30" s="90"/>
      <c r="AN30" s="90"/>
      <c r="AO30" s="91"/>
      <c r="AP30" s="24" t="s">
        <v>62</v>
      </c>
    </row>
    <row r="31" spans="2:49" ht="20.25" customHeight="1">
      <c r="B31" s="82"/>
      <c r="C31" s="83"/>
      <c r="D31" s="83"/>
      <c r="E31" s="83"/>
      <c r="F31" s="83"/>
      <c r="G31" s="83"/>
      <c r="H31" s="83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6"/>
      <c r="AF31" s="87"/>
      <c r="AG31" s="87"/>
      <c r="AH31" s="87"/>
      <c r="AI31" s="88"/>
      <c r="AJ31" s="89"/>
      <c r="AK31" s="90"/>
      <c r="AL31" s="90"/>
      <c r="AM31" s="90"/>
      <c r="AN31" s="90"/>
      <c r="AO31" s="91"/>
      <c r="AP31" s="24" t="s">
        <v>64</v>
      </c>
    </row>
    <row r="32" spans="2:49" ht="20.25" customHeight="1">
      <c r="B32" s="82"/>
      <c r="C32" s="83"/>
      <c r="D32" s="83"/>
      <c r="E32" s="83"/>
      <c r="F32" s="83"/>
      <c r="G32" s="83"/>
      <c r="H32" s="83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6"/>
      <c r="AF32" s="87"/>
      <c r="AG32" s="87"/>
      <c r="AH32" s="87"/>
      <c r="AI32" s="88"/>
      <c r="AJ32" s="89"/>
      <c r="AK32" s="90"/>
      <c r="AL32" s="90"/>
      <c r="AM32" s="90"/>
      <c r="AN32" s="90"/>
      <c r="AO32" s="91"/>
    </row>
    <row r="33" spans="2:41" ht="20.25" customHeight="1">
      <c r="B33" s="82"/>
      <c r="C33" s="83"/>
      <c r="D33" s="83"/>
      <c r="E33" s="83"/>
      <c r="F33" s="83"/>
      <c r="G33" s="83"/>
      <c r="H33" s="83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6"/>
      <c r="AF33" s="87"/>
      <c r="AG33" s="87"/>
      <c r="AH33" s="87"/>
      <c r="AI33" s="88"/>
      <c r="AJ33" s="89"/>
      <c r="AK33" s="90"/>
      <c r="AL33" s="90"/>
      <c r="AM33" s="90"/>
      <c r="AN33" s="90"/>
      <c r="AO33" s="91"/>
    </row>
    <row r="34" spans="2:41" ht="20.25" customHeight="1">
      <c r="B34" s="82"/>
      <c r="C34" s="83"/>
      <c r="D34" s="83"/>
      <c r="E34" s="83"/>
      <c r="F34" s="83"/>
      <c r="G34" s="83"/>
      <c r="H34" s="83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6"/>
      <c r="AF34" s="87"/>
      <c r="AG34" s="87"/>
      <c r="AH34" s="87"/>
      <c r="AI34" s="88"/>
      <c r="AJ34" s="89"/>
      <c r="AK34" s="90"/>
      <c r="AL34" s="90"/>
      <c r="AM34" s="90"/>
      <c r="AN34" s="90"/>
      <c r="AO34" s="91"/>
    </row>
    <row r="35" spans="2:41" ht="20.25" customHeight="1">
      <c r="B35" s="82"/>
      <c r="C35" s="83"/>
      <c r="D35" s="83"/>
      <c r="E35" s="83"/>
      <c r="F35" s="83"/>
      <c r="G35" s="83"/>
      <c r="H35" s="83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6"/>
      <c r="AF35" s="87"/>
      <c r="AG35" s="87"/>
      <c r="AH35" s="87"/>
      <c r="AI35" s="88"/>
      <c r="AJ35" s="89"/>
      <c r="AK35" s="90"/>
      <c r="AL35" s="90"/>
      <c r="AM35" s="90"/>
      <c r="AN35" s="90"/>
      <c r="AO35" s="91"/>
    </row>
    <row r="36" spans="2:41" ht="20.25" customHeight="1">
      <c r="B36" s="82"/>
      <c r="C36" s="83"/>
      <c r="D36" s="83"/>
      <c r="E36" s="83"/>
      <c r="F36" s="83"/>
      <c r="G36" s="83"/>
      <c r="H36" s="84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6"/>
      <c r="AF36" s="87"/>
      <c r="AG36" s="87"/>
      <c r="AH36" s="87"/>
      <c r="AI36" s="88"/>
      <c r="AJ36" s="89"/>
      <c r="AK36" s="90"/>
      <c r="AL36" s="90"/>
      <c r="AM36" s="90"/>
      <c r="AN36" s="90"/>
      <c r="AO36" s="91"/>
    </row>
    <row r="37" spans="2:41" ht="20.25" customHeight="1">
      <c r="B37" s="82"/>
      <c r="C37" s="83"/>
      <c r="D37" s="83"/>
      <c r="E37" s="83"/>
      <c r="F37" s="83"/>
      <c r="G37" s="83"/>
      <c r="H37" s="83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6"/>
      <c r="AF37" s="87"/>
      <c r="AG37" s="87"/>
      <c r="AH37" s="87"/>
      <c r="AI37" s="88"/>
      <c r="AJ37" s="89"/>
      <c r="AK37" s="90"/>
      <c r="AL37" s="90"/>
      <c r="AM37" s="90"/>
      <c r="AN37" s="90"/>
      <c r="AO37" s="91"/>
    </row>
    <row r="38" spans="2:41" ht="20.25" customHeight="1">
      <c r="B38" s="22"/>
      <c r="C38" s="22"/>
      <c r="D38" s="22"/>
      <c r="E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X38" s="23"/>
      <c r="Y38" s="106" t="s">
        <v>67</v>
      </c>
      <c r="Z38" s="106"/>
      <c r="AA38" s="106"/>
      <c r="AB38" s="106"/>
      <c r="AC38" s="106"/>
      <c r="AD38" s="106"/>
      <c r="AE38" s="107" t="s">
        <v>61</v>
      </c>
      <c r="AF38" s="99"/>
      <c r="AG38" s="99"/>
      <c r="AH38" s="99"/>
      <c r="AI38" s="108"/>
      <c r="AJ38" s="100" t="str">
        <f>IF($AJ$28="","",SUMIF($AE$28:$AI$37,"課税",$AJ$28:$AO$37))</f>
        <v/>
      </c>
      <c r="AK38" s="100"/>
      <c r="AL38" s="100"/>
      <c r="AM38" s="100"/>
      <c r="AN38" s="100"/>
      <c r="AO38" s="100"/>
    </row>
    <row r="39" spans="2:41" ht="20.25" customHeight="1">
      <c r="B39" s="22"/>
      <c r="C39" s="3"/>
      <c r="D39" s="3"/>
      <c r="E39" s="3"/>
      <c r="F39" s="3"/>
      <c r="G39" s="20"/>
      <c r="H39" s="20"/>
      <c r="I39" s="20"/>
      <c r="J39" s="20"/>
      <c r="K39" s="20"/>
      <c r="L39" s="20"/>
      <c r="M39" s="20"/>
      <c r="N39" s="20"/>
      <c r="O39" s="20"/>
      <c r="Y39" s="106"/>
      <c r="Z39" s="106"/>
      <c r="AA39" s="106"/>
      <c r="AB39" s="106"/>
      <c r="AC39" s="106"/>
      <c r="AD39" s="106"/>
      <c r="AE39" s="107" t="s">
        <v>62</v>
      </c>
      <c r="AF39" s="99"/>
      <c r="AG39" s="99"/>
      <c r="AH39" s="99"/>
      <c r="AI39" s="108"/>
      <c r="AJ39" s="100" t="str">
        <f>IF($AJ$28="","",SUMIF($AE$28:$AI$37,"免税",$AJ$28:$AO$37))</f>
        <v/>
      </c>
      <c r="AK39" s="100"/>
      <c r="AL39" s="100"/>
      <c r="AM39" s="100"/>
      <c r="AN39" s="100"/>
      <c r="AO39" s="100"/>
    </row>
    <row r="40" spans="2:41" ht="20.25" customHeight="1">
      <c r="C40" s="3"/>
      <c r="D40" s="3"/>
      <c r="E40" s="3"/>
      <c r="F40" s="3"/>
      <c r="G40" s="20"/>
      <c r="H40" s="20"/>
      <c r="I40" s="20"/>
      <c r="J40" s="20"/>
      <c r="K40" s="20"/>
      <c r="L40" s="20"/>
      <c r="M40" s="20"/>
      <c r="N40" s="20"/>
      <c r="O40" s="20"/>
      <c r="Q40" s="20"/>
      <c r="R40" s="20"/>
      <c r="S40" s="20"/>
      <c r="T40" s="20"/>
      <c r="U40" s="20"/>
      <c r="V40" s="20"/>
      <c r="Y40" s="106"/>
      <c r="Z40" s="106"/>
      <c r="AA40" s="106"/>
      <c r="AB40" s="106"/>
      <c r="AC40" s="106"/>
      <c r="AD40" s="106"/>
      <c r="AE40" s="107" t="s">
        <v>64</v>
      </c>
      <c r="AF40" s="99"/>
      <c r="AG40" s="99"/>
      <c r="AH40" s="99"/>
      <c r="AI40" s="109"/>
      <c r="AJ40" s="100" t="str">
        <f>IF($AJ$28="","",SUMIF($AE$28:$AI$37,"経費",$AJ$28:$AO$37))</f>
        <v/>
      </c>
      <c r="AK40" s="100"/>
      <c r="AL40" s="100"/>
      <c r="AM40" s="100"/>
      <c r="AN40" s="100"/>
      <c r="AO40" s="100"/>
    </row>
    <row r="41" spans="2:41" ht="20.25" customHeight="1">
      <c r="I41" s="21"/>
      <c r="J41" s="21"/>
      <c r="K41" s="21"/>
      <c r="L41" s="21"/>
      <c r="Q41" s="21"/>
      <c r="R41" s="21"/>
      <c r="S41" s="21"/>
      <c r="T41" s="21"/>
      <c r="U41" s="21"/>
      <c r="W41" s="20"/>
      <c r="X41" s="19"/>
      <c r="Y41" s="92" t="s">
        <v>68</v>
      </c>
      <c r="Z41" s="93"/>
      <c r="AA41" s="93"/>
      <c r="AB41" s="93"/>
      <c r="AC41" s="93"/>
      <c r="AD41" s="94"/>
      <c r="AE41" s="98" t="s">
        <v>69</v>
      </c>
      <c r="AF41" s="99"/>
      <c r="AG41" s="99"/>
      <c r="AH41" s="99"/>
      <c r="AI41" s="99"/>
      <c r="AJ41" s="100" t="str">
        <f>IF($AJ$38="","",ROUNDUP(($AJ$38*0.1),0))</f>
        <v/>
      </c>
      <c r="AK41" s="100"/>
      <c r="AL41" s="100"/>
      <c r="AM41" s="100"/>
      <c r="AN41" s="100"/>
      <c r="AO41" s="100"/>
    </row>
    <row r="42" spans="2:41" ht="22.5" customHeight="1" thickBot="1">
      <c r="I42" s="21"/>
      <c r="J42" s="21"/>
      <c r="K42" s="21"/>
      <c r="L42" s="21"/>
      <c r="Q42" s="21"/>
      <c r="R42" s="21"/>
      <c r="S42" s="21"/>
      <c r="T42" s="21"/>
      <c r="U42" s="21"/>
      <c r="W42" s="20"/>
      <c r="X42" s="19"/>
      <c r="Y42" s="95"/>
      <c r="Z42" s="96"/>
      <c r="AA42" s="96"/>
      <c r="AB42" s="96"/>
      <c r="AC42" s="96"/>
      <c r="AD42" s="97"/>
      <c r="AE42" s="101" t="s">
        <v>64</v>
      </c>
      <c r="AF42" s="102"/>
      <c r="AG42" s="102"/>
      <c r="AH42" s="102"/>
      <c r="AI42" s="102"/>
      <c r="AJ42" s="103" t="str">
        <f>IF($AJ$40="","",$AJ$40-ROUNDUP(($AJ$40/1.1),0))</f>
        <v/>
      </c>
      <c r="AK42" s="103"/>
      <c r="AL42" s="103"/>
      <c r="AM42" s="103"/>
      <c r="AN42" s="103"/>
      <c r="AO42" s="103"/>
    </row>
    <row r="43" spans="2:41" ht="30" customHeight="1" thickTop="1">
      <c r="I43" s="21"/>
      <c r="J43" s="21"/>
      <c r="K43" s="21"/>
      <c r="L43" s="21"/>
      <c r="Q43" s="21"/>
      <c r="R43" s="21"/>
      <c r="S43" s="21"/>
      <c r="T43" s="21"/>
      <c r="U43" s="21"/>
      <c r="W43" s="20"/>
      <c r="X43" s="19"/>
      <c r="Y43" s="104" t="s">
        <v>70</v>
      </c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5" t="str">
        <f>IF($AJ$28="","",SUM(AJ38:AO41))</f>
        <v/>
      </c>
      <c r="AK43" s="105"/>
      <c r="AL43" s="105"/>
      <c r="AM43" s="105"/>
      <c r="AN43" s="105"/>
      <c r="AO43" s="105"/>
    </row>
    <row r="44" spans="2:41" s="15" customFormat="1" ht="11">
      <c r="B44" s="14"/>
      <c r="C44" s="13"/>
      <c r="D44" s="17"/>
      <c r="E44" s="17"/>
      <c r="F44" s="14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6"/>
      <c r="W44" s="18"/>
      <c r="X44" s="16"/>
      <c r="Y44" s="16"/>
      <c r="Z44" s="16"/>
      <c r="AA44" s="14"/>
      <c r="AB44" s="14"/>
      <c r="AC44" s="14"/>
      <c r="AD44" s="14"/>
      <c r="AE44" s="14"/>
      <c r="AF44" s="14"/>
      <c r="AG44" s="14"/>
      <c r="AH44" s="14"/>
      <c r="AI44" s="14"/>
      <c r="AJ44" s="17"/>
      <c r="AK44" s="17"/>
      <c r="AL44" s="17"/>
      <c r="AM44" s="17"/>
      <c r="AN44" s="17"/>
      <c r="AO44" s="17"/>
    </row>
    <row r="45" spans="2:41" s="15" customFormat="1" ht="11">
      <c r="B45" s="14"/>
      <c r="C45" s="13"/>
      <c r="D45" s="16"/>
      <c r="E45" s="17"/>
      <c r="F45" s="14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6"/>
      <c r="W45" s="18"/>
      <c r="X45" s="16"/>
      <c r="Y45" s="16"/>
      <c r="Z45" s="16"/>
      <c r="AA45" s="14"/>
      <c r="AB45" s="14"/>
      <c r="AC45" s="14"/>
      <c r="AD45" s="14"/>
      <c r="AE45" s="14"/>
      <c r="AF45" s="14"/>
      <c r="AG45" s="14"/>
      <c r="AH45" s="14"/>
      <c r="AI45" s="14"/>
      <c r="AJ45" s="17"/>
      <c r="AK45" s="17"/>
      <c r="AL45" s="17"/>
      <c r="AM45" s="17"/>
      <c r="AN45" s="17"/>
      <c r="AO45" s="17"/>
    </row>
    <row r="46" spans="2:41" s="15" customFormat="1" ht="11">
      <c r="B46" s="14"/>
      <c r="C46" s="14"/>
      <c r="D46" s="16"/>
      <c r="E46" s="17"/>
      <c r="F46" s="14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</row>
    <row r="47" spans="2:41" ht="12" customHeight="1">
      <c r="B47" s="14"/>
      <c r="C47" s="8"/>
      <c r="D47" s="8"/>
      <c r="E47" s="12"/>
      <c r="F47" s="13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1"/>
      <c r="W47" s="10"/>
      <c r="X47" s="9"/>
      <c r="Y47" s="8"/>
      <c r="Z47" s="8"/>
      <c r="AA47" s="7"/>
      <c r="AB47" s="7"/>
      <c r="AC47" s="7"/>
      <c r="AD47" s="7"/>
      <c r="AE47" s="7"/>
      <c r="AF47" s="7"/>
      <c r="AG47" s="7"/>
      <c r="AH47" s="7"/>
      <c r="AI47" s="7"/>
      <c r="AJ47" s="6"/>
      <c r="AK47" s="6"/>
      <c r="AL47" s="6"/>
      <c r="AM47" s="6"/>
      <c r="AN47" s="6"/>
      <c r="AO47" s="5" t="s">
        <v>71</v>
      </c>
    </row>
    <row r="48" spans="2:41" ht="21.75" customHeight="1"/>
    <row r="49" spans="42:42" ht="20.25" customHeight="1"/>
    <row r="50" spans="42:42" ht="20.25" customHeight="1"/>
    <row r="51" spans="42:42">
      <c r="AP51" s="4"/>
    </row>
    <row r="52" spans="42:42">
      <c r="AP52" s="3"/>
    </row>
    <row r="53" spans="42:42">
      <c r="AP53" s="2"/>
    </row>
    <row r="54" spans="42:42">
      <c r="AP54" s="2"/>
    </row>
    <row r="55" spans="42:42" ht="12.75" customHeight="1">
      <c r="AP55" s="2"/>
    </row>
  </sheetData>
  <sheetProtection algorithmName="SHA-512" hashValue="gkiUR//5Q5xM+urw6yC1pRdjTbdNGtu37Fc8u/X6VZLI2TpoMmx4D9IlKjg8xDTJKEENvkh1mQgKvA/NN9Aq7A==" saltValue="fuMrm6MblbX7xID4yRaxFA==" spinCount="100000" sheet="1" formatCells="0" selectLockedCells="1"/>
  <mergeCells count="130">
    <mergeCell ref="B1:X1"/>
    <mergeCell ref="AC1:AE1"/>
    <mergeCell ref="AF1:AH1"/>
    <mergeCell ref="AJ1:AK1"/>
    <mergeCell ref="AM1:AN1"/>
    <mergeCell ref="B2:X2"/>
    <mergeCell ref="AA2:AE2"/>
    <mergeCell ref="AF2:AO2"/>
    <mergeCell ref="V3:AO3"/>
    <mergeCell ref="V4:X5"/>
    <mergeCell ref="Y4:AM5"/>
    <mergeCell ref="AN4:AO5"/>
    <mergeCell ref="B6:E7"/>
    <mergeCell ref="F6:P7"/>
    <mergeCell ref="Q6:S7"/>
    <mergeCell ref="V6:X9"/>
    <mergeCell ref="Z6:AB6"/>
    <mergeCell ref="AD6:AG6"/>
    <mergeCell ref="Y7:AO9"/>
    <mergeCell ref="B9:E9"/>
    <mergeCell ref="F9:S9"/>
    <mergeCell ref="Y11:AC11"/>
    <mergeCell ref="AE11:AI11"/>
    <mergeCell ref="AK11:AO11"/>
    <mergeCell ref="V12:X12"/>
    <mergeCell ref="Y12:AO12"/>
    <mergeCell ref="V14:X14"/>
    <mergeCell ref="Y16:AH18"/>
    <mergeCell ref="AI16:AJ16"/>
    <mergeCell ref="AL16:AO16"/>
    <mergeCell ref="AI17:AJ17"/>
    <mergeCell ref="AL17:AL18"/>
    <mergeCell ref="AM17:AM18"/>
    <mergeCell ref="AN17:AN18"/>
    <mergeCell ref="AO17:AO18"/>
    <mergeCell ref="AI18:AJ18"/>
    <mergeCell ref="B10:E12"/>
    <mergeCell ref="F10:S12"/>
    <mergeCell ref="V10:X10"/>
    <mergeCell ref="Y10:AC10"/>
    <mergeCell ref="AE10:AI10"/>
    <mergeCell ref="AK10:AO10"/>
    <mergeCell ref="V11:X11"/>
    <mergeCell ref="AN22:AO22"/>
    <mergeCell ref="U26:AJ26"/>
    <mergeCell ref="Y24:AA24"/>
    <mergeCell ref="AB24:AO24"/>
    <mergeCell ref="AF21:AG21"/>
    <mergeCell ref="AN21:AO21"/>
    <mergeCell ref="B22:S22"/>
    <mergeCell ref="Y22:AA22"/>
    <mergeCell ref="AB22:AC22"/>
    <mergeCell ref="AD22:AE22"/>
    <mergeCell ref="AF22:AG22"/>
    <mergeCell ref="AH22:AI22"/>
    <mergeCell ref="AJ22:AK22"/>
    <mergeCell ref="AL22:AM22"/>
    <mergeCell ref="Y19:AE21"/>
    <mergeCell ref="AF19:AG19"/>
    <mergeCell ref="AI19:AK19"/>
    <mergeCell ref="B20:N21"/>
    <mergeCell ref="AF20:AG20"/>
    <mergeCell ref="AI20:AI21"/>
    <mergeCell ref="AJ20:AJ21"/>
    <mergeCell ref="AK20:AK21"/>
    <mergeCell ref="AN20:AO20"/>
    <mergeCell ref="V16:X24"/>
    <mergeCell ref="B31:H31"/>
    <mergeCell ref="I31:AD31"/>
    <mergeCell ref="AE31:AI31"/>
    <mergeCell ref="AJ31:AO31"/>
    <mergeCell ref="B27:H27"/>
    <mergeCell ref="I27:AD27"/>
    <mergeCell ref="AE27:AI27"/>
    <mergeCell ref="AJ27:AO27"/>
    <mergeCell ref="B28:H28"/>
    <mergeCell ref="I28:AD28"/>
    <mergeCell ref="AE28:AI28"/>
    <mergeCell ref="AJ28:AO28"/>
    <mergeCell ref="J25:P25"/>
    <mergeCell ref="Y23:AA23"/>
    <mergeCell ref="AB23:AO23"/>
    <mergeCell ref="AL19:AO19"/>
    <mergeCell ref="B32:H32"/>
    <mergeCell ref="I32:AD32"/>
    <mergeCell ref="AE32:AI32"/>
    <mergeCell ref="AJ32:AO32"/>
    <mergeCell ref="B29:H29"/>
    <mergeCell ref="I29:AD29"/>
    <mergeCell ref="AE29:AI29"/>
    <mergeCell ref="AJ29:AO29"/>
    <mergeCell ref="B30:H30"/>
    <mergeCell ref="I30:AD30"/>
    <mergeCell ref="AE30:AI30"/>
    <mergeCell ref="AJ30:AO30"/>
    <mergeCell ref="I36:AD36"/>
    <mergeCell ref="AE36:AI36"/>
    <mergeCell ref="AJ36:AO36"/>
    <mergeCell ref="B33:H33"/>
    <mergeCell ref="I33:AD33"/>
    <mergeCell ref="AE33:AI33"/>
    <mergeCell ref="AJ33:AO33"/>
    <mergeCell ref="B34:H34"/>
    <mergeCell ref="I34:AD34"/>
    <mergeCell ref="AE34:AI34"/>
    <mergeCell ref="AJ34:AO34"/>
    <mergeCell ref="Y43:AI43"/>
    <mergeCell ref="AJ43:AO43"/>
    <mergeCell ref="B23:S24"/>
    <mergeCell ref="AJ40:AO40"/>
    <mergeCell ref="Y41:AD42"/>
    <mergeCell ref="AE41:AI41"/>
    <mergeCell ref="AJ41:AO41"/>
    <mergeCell ref="AE42:AI42"/>
    <mergeCell ref="AJ42:AO42"/>
    <mergeCell ref="B37:H37"/>
    <mergeCell ref="I37:AD37"/>
    <mergeCell ref="AE37:AI37"/>
    <mergeCell ref="AJ37:AO37"/>
    <mergeCell ref="Y38:AD40"/>
    <mergeCell ref="AE38:AI38"/>
    <mergeCell ref="AJ38:AO38"/>
    <mergeCell ref="AE39:AI39"/>
    <mergeCell ref="AJ39:AO39"/>
    <mergeCell ref="AE40:AI40"/>
    <mergeCell ref="B35:H35"/>
    <mergeCell ref="I35:AD35"/>
    <mergeCell ref="AE35:AI35"/>
    <mergeCell ref="AJ35:AO35"/>
    <mergeCell ref="B36:H36"/>
  </mergeCells>
  <phoneticPr fontId="3"/>
  <dataValidations count="1">
    <dataValidation type="list" allowBlank="1" showInputMessage="1" showErrorMessage="1" sqref="AE28:AI37" xr:uid="{411CBD47-3349-40F3-95A1-A3C8699DD667}">
      <formula1>$AP$29:$AP$31</formula1>
    </dataValidation>
  </dataValidations>
  <printOptions horizontalCentered="1" verticalCentered="1"/>
  <pageMargins left="0.39370078740157483" right="0.39370078740157483" top="0.27559055118110237" bottom="0.27559055118110237" header="0.31496062992125984" footer="0.23622047244094491"/>
  <pageSetup paperSize="9" scale="93" orientation="portrait" useFirstPageNumber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37</xdr:col>
                    <xdr:colOff>139700</xdr:colOff>
                    <xdr:row>18</xdr:row>
                    <xdr:rowOff>139700</xdr:rowOff>
                  </from>
                  <to>
                    <xdr:col>38</xdr:col>
                    <xdr:colOff>152400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Check Box 2">
              <controlPr defaultSize="0" autoFill="0" autoLine="0" autoPict="0">
                <anchor moveWithCells="1">
                  <from>
                    <xdr:col>37</xdr:col>
                    <xdr:colOff>139700</xdr:colOff>
                    <xdr:row>19</xdr:row>
                    <xdr:rowOff>139700</xdr:rowOff>
                  </from>
                  <to>
                    <xdr:col>38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Check Box 3">
              <controlPr defaultSize="0" autoFill="0" autoLine="0" autoPict="0">
                <anchor moveWithCells="1">
                  <from>
                    <xdr:col>32</xdr:col>
                    <xdr:colOff>114300</xdr:colOff>
                    <xdr:row>17</xdr:row>
                    <xdr:rowOff>139700</xdr:rowOff>
                  </from>
                  <to>
                    <xdr:col>33</xdr:col>
                    <xdr:colOff>152400</xdr:colOff>
                    <xdr:row>19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Check Box 4">
              <controlPr defaultSize="0" autoFill="0" autoLine="0" autoPict="0">
                <anchor moveWithCells="1">
                  <from>
                    <xdr:col>32</xdr:col>
                    <xdr:colOff>114300</xdr:colOff>
                    <xdr:row>18</xdr:row>
                    <xdr:rowOff>139700</xdr:rowOff>
                  </from>
                  <to>
                    <xdr:col>33</xdr:col>
                    <xdr:colOff>152400</xdr:colOff>
                    <xdr:row>19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Check Box 5">
              <controlPr defaultSize="0" autoFill="0" autoLine="0" autoPict="0">
                <anchor moveWithCells="1">
                  <from>
                    <xdr:col>32</xdr:col>
                    <xdr:colOff>114300</xdr:colOff>
                    <xdr:row>19</xdr:row>
                    <xdr:rowOff>139700</xdr:rowOff>
                  </from>
                  <to>
                    <xdr:col>33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Check Box 6">
              <controlPr defaultSize="0" autoFill="0" autoLine="0" autoPict="0">
                <anchor moveWithCells="1">
                  <from>
                    <xdr:col>35</xdr:col>
                    <xdr:colOff>101600</xdr:colOff>
                    <xdr:row>14</xdr:row>
                    <xdr:rowOff>63500</xdr:rowOff>
                  </from>
                  <to>
                    <xdr:col>36</xdr:col>
                    <xdr:colOff>139700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35</xdr:col>
                    <xdr:colOff>101600</xdr:colOff>
                    <xdr:row>15</xdr:row>
                    <xdr:rowOff>127000</xdr:rowOff>
                  </from>
                  <to>
                    <xdr:col>36</xdr:col>
                    <xdr:colOff>139700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35</xdr:col>
                    <xdr:colOff>101600</xdr:colOff>
                    <xdr:row>16</xdr:row>
                    <xdr:rowOff>114300</xdr:rowOff>
                  </from>
                  <to>
                    <xdr:col>36</xdr:col>
                    <xdr:colOff>139700</xdr:colOff>
                    <xdr:row>18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請求書(記入例)</vt:lpstr>
      <vt:lpstr>請求書(フォーマット)</vt:lpstr>
      <vt:lpstr>'請求書(フォーマット)'!Print_Area</vt:lpstr>
      <vt:lpstr>'請求書(記入例)'!Print_Area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甲斐 亜梨紗</dc:creator>
  <cp:keywords/>
  <dc:description/>
  <cp:lastModifiedBy>笠井 来未</cp:lastModifiedBy>
  <cp:revision/>
  <dcterms:created xsi:type="dcterms:W3CDTF">2024-03-08T05:24:21Z</dcterms:created>
  <dcterms:modified xsi:type="dcterms:W3CDTF">2024-04-05T07:39:12Z</dcterms:modified>
  <cp:category/>
  <cp:contentStatus/>
</cp:coreProperties>
</file>